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5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D183" i="1"/>
  <c r="D182"/>
  <c r="D188" s="1"/>
  <c r="D181"/>
  <c r="D178"/>
  <c r="L124"/>
  <c r="C123"/>
  <c r="C122"/>
  <c r="E117"/>
  <c r="E116"/>
  <c r="E115"/>
  <c r="E23"/>
  <c r="E22"/>
  <c r="E21"/>
</calcChain>
</file>

<file path=xl/sharedStrings.xml><?xml version="1.0" encoding="utf-8"?>
<sst xmlns="http://schemas.openxmlformats.org/spreadsheetml/2006/main" count="262" uniqueCount="206">
  <si>
    <t>Lampiran : 24</t>
  </si>
  <si>
    <t>PEMERINTAH KOTA YOGYAKARTA</t>
  </si>
  <si>
    <t>SKPD : Dinas Pertanahan dan Tata Ruang (Kundha Niti Mandala Sarta Tata Sasana)</t>
  </si>
  <si>
    <t>Kota Yogyakarta</t>
  </si>
  <si>
    <t>Catatan Atas Laporan Keuangan Tahun 2021</t>
  </si>
  <si>
    <t>LAPORAN REALISASI ANGGARAN</t>
  </si>
  <si>
    <t>A.</t>
  </si>
  <si>
    <t>PENDAPATAN</t>
  </si>
  <si>
    <t>No</t>
  </si>
  <si>
    <t>Uraian Pendapatan</t>
  </si>
  <si>
    <t>Anggaran 2021</t>
  </si>
  <si>
    <t>Realisasi 2021</t>
  </si>
  <si>
    <t xml:space="preserve">% </t>
  </si>
  <si>
    <t>B.</t>
  </si>
  <si>
    <t>BELANJA</t>
  </si>
  <si>
    <t>Uraian Belanja</t>
  </si>
  <si>
    <t>%</t>
  </si>
  <si>
    <t>Belanja Pegawai</t>
  </si>
  <si>
    <t>Belanja Barang dan Jasa</t>
  </si>
  <si>
    <t>Belanja Modal</t>
  </si>
  <si>
    <t xml:space="preserve">- </t>
  </si>
  <si>
    <t>Penjelasan Realisasi Belanja Operasi &amp; Belanja Modal :</t>
  </si>
  <si>
    <t>Belanja Operasi terdiri dari Belanja Pegawai dan Belanja Barang dan Jasa, tahun 2021 terealisir sebesar Rp.8.904.487.238,- atau 93,21 % dari target, tidak dapat terserap 100 % karena realisasi untuk pengadaan barang berada di bawah pagu anggaran dan adanya kebijakan PPKM yang mengakibatkan kegiatan tidak dapat terlaksana secara optimal..</t>
  </si>
  <si>
    <t>Belanja Modal tahun 2021 terealisir sebesar Rp.31.632.794.680,- atau 80,82. % dari target.          Realisasi Belanja Modal tersebut terdiri dari :</t>
  </si>
  <si>
    <t>1. Belanja Tanah</t>
  </si>
  <si>
    <t>2. Belanja Peralatan dan Mesin</t>
  </si>
  <si>
    <t>3. Belanja Gedung dan Bangunan</t>
  </si>
  <si>
    <t>4. Belanja Jalan, Irigasi dan Jaringan</t>
  </si>
  <si>
    <t>5. Belanja Aset Tetap Lainnya</t>
  </si>
  <si>
    <t>6. Belanja Aset Lainnya</t>
  </si>
  <si>
    <t>Penjelasan Pencapaian Kinerja per Sub Kegiatan :</t>
  </si>
  <si>
    <t>1.</t>
  </si>
  <si>
    <t>Sub Kegiatan Pelaksanaan Persetujuan Substansi, Evaluasi, Konsultasi Evaluasi dan Penetapan RTRW Kabupaten/Kota  terealisir sebesar Rp. 164.386.030,- atau 86,63 % dari target. Hal ini disebabkan karena :</t>
  </si>
  <si>
    <t>-</t>
  </si>
  <si>
    <t>Cetak dokumen RDTR dan album peta belum dapat dilaksanakan karena secara kesiapan materi yang akan dicetak belum fix.</t>
  </si>
  <si>
    <t>Sebagian rapat menggunakan zoom meeting</t>
  </si>
  <si>
    <t>Adanya kebijakan di masa pendemi dari BPJS Ketenagakerjaan yang membebaskan iuran selama 3 (tiga) bulan.</t>
  </si>
  <si>
    <t>2.</t>
  </si>
  <si>
    <t>Sub Kegiatan Penetapan Kebijakan Dalam Rangka Pelaksanaan Penataan Ruang  terealisir sebesar Rp.170.419.200,- atau 99,10 % dari target.</t>
  </si>
  <si>
    <t>3.</t>
  </si>
  <si>
    <t xml:space="preserve">Sub Kegiatan Sosialisasi Kebijakan dan Peraturan Perundang-undangan Bidang Penataan Ruang  terealisir sebesar Rp.86.925.660,- atau 97,39 % dari target. </t>
  </si>
  <si>
    <t>4.</t>
  </si>
  <si>
    <t xml:space="preserve">Sub Kegiatan Koordinasi dan Sikronisasi Penyusunan RTRW Kabupaten/Kota  terealisir sebesar Rp.410.007.000,- atau 99,90 % dari target. </t>
  </si>
  <si>
    <t>5.</t>
  </si>
  <si>
    <t>Sub Kegiatan Koordinasi dan Sikronisasi Penyusunan RRTR Kabupaten/Kota  terealisir sebesar Rp.343.665.200,- atau 90,71 % dari target. Hal ini disebabkan karena :</t>
  </si>
  <si>
    <t>Ada Item pekerjaan yang dilaksanakan oleh pihak ketiga tidak dapat dilaksanakan karena adanya pendemi.</t>
  </si>
  <si>
    <t>6.</t>
  </si>
  <si>
    <t xml:space="preserve">Sub Kegiatan Peningkatan Peran Masyarakat dalam Penataan Ruang terealisir sebesar Rp. 327.125.000,- atau 99,00 % dari target. </t>
  </si>
  <si>
    <t>7.</t>
  </si>
  <si>
    <t xml:space="preserve">Sub Kegiatan Koordinasi dan Sinkronisasi Pemanfaatan Ruang untuk Investasi Pembangunan Daerah terealisir sebesar Rp. 336.639.580 atau 99,99 % dari target. </t>
  </si>
  <si>
    <t>8.</t>
  </si>
  <si>
    <t xml:space="preserve">Sub Kegiatan Sistem Informasi Penataan Ruang terealisir sebesar Rp. 272.407.000,- atau 99,99 % dari target. </t>
  </si>
  <si>
    <t>9.</t>
  </si>
  <si>
    <t xml:space="preserve">Sub Kegiatan Koordinasi dan Sinkronisasi Pemberian Insentif Disinsentif Bidang Penataan Ruang terealisir sebesar Rp.40.197.000,- atau 99,90 % dari target. </t>
  </si>
  <si>
    <t>10.</t>
  </si>
  <si>
    <t>Sub Kegiatan Koordinasi dan Sinkronisasi Penertiban dan Penegakan Hukum Bidang Penataan Ruang terealisir sebesar Rp.138.690.000,- atau 99,99 % dari target.</t>
  </si>
  <si>
    <t>11.</t>
  </si>
  <si>
    <t>Sub Kegiatan Koordinasi Pelaksanaan Penataan Ruang terealisir sebesar Rp.66.929.480,- atau 98,83 % dari target.</t>
  </si>
  <si>
    <t>12.</t>
  </si>
  <si>
    <t>Sub Kegiatan Koordinasi dan Sinkronisasi Perencanaan Penggunaan Tanah terealisir sebesar Rp.258.658.112,-  atau 90,50 % dari target. Hal ini disebabkan karena :</t>
  </si>
  <si>
    <t>Pelaksanaan survey menggunakan kendaraan dinas.</t>
  </si>
  <si>
    <t>Sebagian berkas didokumentasikan dalam bentuk soft file.</t>
  </si>
  <si>
    <t>Tim tidak melibatkan instansi di luar Pemkot sehingga honor tidak terealisasi.</t>
  </si>
  <si>
    <t>13.</t>
  </si>
  <si>
    <t>Sub Kegiatan Penatausahaan Tanah Kasultanan dan Tanah Kadipaten terealisir sebesar Rp.242.341.900,- atau 94,29 % dari target. Hal ini disebabkan karena :</t>
  </si>
  <si>
    <t>Harga pembelian ATK lebih rendah dari perencanaan.</t>
  </si>
  <si>
    <t>Koordinasi dengan BPN sempat terputus karena BPN selama 3,5 bulan lockdown.</t>
  </si>
  <si>
    <t>Ada personil yang mutasi dan tidak ada penggantinya sehingga realisasi berkurang.</t>
  </si>
  <si>
    <t>14.</t>
  </si>
  <si>
    <t>Sub Kegiatan Penyiapan Bahan Pertimbangan Teknis Izin Penggunaan Tanah Kasultanan dan Kadipaten terealisir sebesar Rp.109.600.500,- atau 69,93 % dari target. Hal ini disebabkan karena :</t>
  </si>
  <si>
    <t>Terbatasnya permohonan rekomendasi pemanfaatan tanah Kasultanan dan Kadipaten sehingga mengurangi frekuensi rapat.</t>
  </si>
  <si>
    <t>Terbatasnya permohonan rekomendasi pemanfaatan tanah Kasultanan dan Kadipaten sehingga mengurangi frekuensi peninjauan lapangan.</t>
  </si>
  <si>
    <t>15.</t>
  </si>
  <si>
    <t xml:space="preserve">Sub Kegiatan Penanganan Keberatan dan Sengketa Pertanahan  Tanah Kasultanan Tanah Kadipaten dan Tanah Desa  terealisir sebesar Rp.44.474.600,- atau 99,32 % dari target. </t>
  </si>
  <si>
    <t>16.</t>
  </si>
  <si>
    <t>Sub Kegiatan Pengadaan Sarana dan Prasarana Pendukung Pelaksanaan Kegiatan Keistimewaan Urusan Pertanahan  terealisir sebesar Rp.25.410.000,- atau 92,40 % dari target. Hal ini disebabkan karena adanya selisih harga pengadaan dengan penganggaran.</t>
  </si>
  <si>
    <t>17.</t>
  </si>
  <si>
    <t>Sub Kegiatan Penyusunan Dokumen Perencanaan Perangkat Daerah  terealisir sebesar Rp.4.372.400,-      atau 99,37 % dari target.</t>
  </si>
  <si>
    <t>18.</t>
  </si>
  <si>
    <t>Sub Kegiatan Koordinasi dan Penyusunan DPA-SKPD terealisir sebesar Rp.6.537.600,- atau 92,86 % dari target. Hal ini disebabkan karena belanja cetak buku profil secara fisik tercapai dengan harga dibawah pagu anggaran.</t>
  </si>
  <si>
    <t>19.</t>
  </si>
  <si>
    <t xml:space="preserve">Sub Kegiatan Koordinasi dan Penyusunan Laporan Capaian Kinerja dan Ikhtisar Realisasi Kinerja SKPD terealisir sebesar Rp.6.362.800,- atau 99,42 % dari target. </t>
  </si>
  <si>
    <t>20.</t>
  </si>
  <si>
    <t>Sub Kegiatan Penyediaan Gaji dan Tunjangan ASN terealisir sebesar Rp.4.621.748.279,- atau 94,04 % dari target. Hal ini disebabkan karena pada tahun 2021 ada ASN dan pensiun dan adanya mutasi pegawai sehingga mempengaruhi serapan anggaran.</t>
  </si>
  <si>
    <t>21.</t>
  </si>
  <si>
    <t xml:space="preserve">Sub Kegiatan Penyediaan Administrasi Pelaksanaan Tugas  ASN terealisir sebesar Rp. 1.156.000,- atau 99,66 % dari target. </t>
  </si>
  <si>
    <t>22.</t>
  </si>
  <si>
    <t xml:space="preserve">Sub Kegiatan Pelaksanaan Penatausahaan dan Pengujian/Verifikasi Keuangan SKPD terealisir sebesar Rp. 1.154.000,- atau 99,48 % dari target. </t>
  </si>
  <si>
    <t>23.</t>
  </si>
  <si>
    <t xml:space="preserve">Sub Kegiatan Koordinasi dan Pelaksanaan Akuntansi SKPD terealisir sebesar Rp. 2.140.000,- atau 100%  dari target. </t>
  </si>
  <si>
    <t>24.</t>
  </si>
  <si>
    <t xml:space="preserve">Sub Kegiatan Koordinasi dan Penyusunan Laporan Akhir Tahun SKPD terealisir sebesar Rp. 575.000,- atau 99,14 % dari target. </t>
  </si>
  <si>
    <t>25.</t>
  </si>
  <si>
    <t xml:space="preserve">Sub Kegiatan Pengelolaan dan Penyiapan Bahan Tanggapan Pemeriksaan terealisir sebesar Rp. 675.000,- atau 99,26 % dari target. </t>
  </si>
  <si>
    <t>26.</t>
  </si>
  <si>
    <t xml:space="preserve">Sub Kegiatan Penyusunan Laporan Keuangan Bulanan/Triwulanan/Semesteran SKPD terealisir sebesar Rp.5.101.000,-- atau 99,63 % dari target. </t>
  </si>
  <si>
    <t>27.</t>
  </si>
  <si>
    <t xml:space="preserve">Sub Kegiatan Penyusunan Pelaporan dan Analisis Prognosis Realisasi Anggaran terealisir sebesar Rp. 880.000,- atau 100 % dari target. </t>
  </si>
  <si>
    <t>28.</t>
  </si>
  <si>
    <t xml:space="preserve">Sub Kegiatan Penyediaan Komponen Instalasi Listrik/Penerangan Bangunan Kantor  terealisir sebesar Rp.12.370.000,- atau 99,83 % dari target. </t>
  </si>
  <si>
    <t>29.</t>
  </si>
  <si>
    <t xml:space="preserve">Sub Kegiatan Penyediaan Peralatan dan Perlengkapan Kantor  terealisir sebesar Rp.27.247.060,- atau 97,97 % dari target. </t>
  </si>
  <si>
    <t>30.</t>
  </si>
  <si>
    <t>Sub Kegiatan Penyediaan Barang Cetakan dan Penggandaan terealisir sebesar Rp.40.493.100,- atau 89,27 % dari target. Hal ini disebabkan karena realisasi harga pengadaan cetakan dibawah pagu anggaran.</t>
  </si>
  <si>
    <t>31.</t>
  </si>
  <si>
    <t xml:space="preserve">Sub Kegiatan Penyediaan Bahan Bacaan dan Peraturan Perundang-undangan terealisir sebesar Rp.2.640.000,- atau 97,78 % dari target. </t>
  </si>
  <si>
    <t>32.</t>
  </si>
  <si>
    <t>Sub Kegiatan Penyelenggaraan Rapat Koordinasi dan Konsultasi SKPD terealisir sebesar Rp.70.324.714,- atau 90,04 % dari target. Hal ini disebabkan karena kegiatan perjalanan Dinas ke luar Daerah tidak dapat dilaksanakan secara optimal karena adanya pandemi.</t>
  </si>
  <si>
    <t>33.</t>
  </si>
  <si>
    <t>Sub Kegiatan Pengadaan dan Peralatan Mesin Lainnya terealisir sebesar Rp.239.890.000,- atau 95,76 % dari target. Hal ini disebabkan karena ada selisih harga pengadaan/kontrak.</t>
  </si>
  <si>
    <t>34.</t>
  </si>
  <si>
    <t>Sub Kegiatan Penyediaan Jasa Surat Menyurat terealisir sebesar Rp.5.746.500,- atau 93,48 % dari target. Hal ini disebabkan karena …………..</t>
  </si>
  <si>
    <t>35.</t>
  </si>
  <si>
    <t>Sub Kegiatan Penyediaan Jasa Komunikasi Sumber Daya Air dan Listrik terealisir sebesar Rp.2.265.390,- atau 53,94 % dari target. Hal ini disebabkan karena biaya pembayaran telephon hanya untuk pembayaran biaya abonemen karena telepon kantor jarang digunakan.</t>
  </si>
  <si>
    <t>36.</t>
  </si>
  <si>
    <t xml:space="preserve">Sub Kegiatan Penyediaan Jasa Pelayanan Umum Kantor terealisir sebesar Rp.181.686.007,- atau 99,78% dari target. </t>
  </si>
  <si>
    <t>37.</t>
  </si>
  <si>
    <t>Sub Kegiatan Penyediaan Jasa Pemeliharaan Biaya Pemeliharaan dan Pajak Kendaraan Perorangan Dinas atau Kendaraan Dinas Jabatan terealisir sebesar Rp.108.751.150,- atau 84,97 % dari target. Hal ini disebabkan karena adanya kebijakan PPKM yang mengakibatkan adanya WFH WFO sehingga penyerapan anggaran tidak bisa optimal.</t>
  </si>
  <si>
    <t>38.</t>
  </si>
  <si>
    <t>Sub Kegiatan Pemeliharaan Peralatan dan Mesin Lainnya terealisir sebesar Rp.31.283.600,- atau 85,55% dari target. Hal ini disebabkan karena …………..</t>
  </si>
  <si>
    <t>39.</t>
  </si>
  <si>
    <t xml:space="preserve">Sub Kegiatan Pemeliharaan/Rehabilitasi Gedung Kantor dan Bangunan Lainnya terealisir sebesar Rp.232.517.000,- atau 98,99 % dari target. </t>
  </si>
  <si>
    <t>40.</t>
  </si>
  <si>
    <t>Sub Kegiatan Koordinasi dan Sinkronisasi Pemberian Izin Lokasi Penanaman Modal dan Kemudahan Berusaha terealisir sebesar Rp.7.679.600,- atau 98,20 % dari target.</t>
  </si>
  <si>
    <t>41.</t>
  </si>
  <si>
    <t xml:space="preserve">Sub Kegiatan Inventarisasi Sengketa Konflik dan Perkara Pertanahan dalam Satu Daerah Kabupaten/Kota terealisir sebesar Rp.200.758.800,- atau 96,57 % dari target. </t>
  </si>
  <si>
    <t>42.</t>
  </si>
  <si>
    <t>Sub Kegiatan Koordinasi dan Sinkronisasi Penyelesaian Masalah Ganti Kerugian dan Santunan Tanah untuk Pembangunan oleh Pemerintah Daerah Kabupaten/Kota  terealisir sebesar Rp.31.308.579.140,- atau 80,70 % dari target. Hal ini disebabkan karena adanya proses musyawarah harga pada pengadaan tanah yang menyebabkan terjadinya efisiensi anggaran dan ada 1 (satu) lokasi pengadaan tanah yang mengalami kegagalan karena tidak terjadi kesepakatan harga dengan pemilik tanah.</t>
  </si>
  <si>
    <t>43.</t>
  </si>
  <si>
    <t>Sub Kegiatan Pelaksanaan Inventarisasi Tanah Kosong terealisir sebesar Rp.373.246.516,- atau 70,50 % dari target. Hal ini disebabkan karena :</t>
  </si>
  <si>
    <t>Perencanaan penggunaan patok setiap penggal jalan diperkirakan 10 sd 25 bh, kenyataannya patok tidak bisa dipasang karena semua jalan sudah dalam keadaan perkerasan.</t>
  </si>
  <si>
    <t>Adanya pengurangan frekuensi kegiatan di lapangan karena penambahan target dalam setiap kegiatan.</t>
  </si>
  <si>
    <t>Penambahan anggaran pada perubahan direncanakan untuk koordinasi pada tiap kelurahan, realisasinya tidak semua kelurahan dilakukan koordinasi melalui rapat.</t>
  </si>
  <si>
    <t>Perkiraan pembayaran untuk setiap ruas jalan belum terbayarkan seluruhnya karena masih ada kurang bayar berdasarkan hasil pengukuran yang sesungguhnya.</t>
  </si>
  <si>
    <t>Anggaran yang semula direncanakan untuk transport petugas dan pendamping ukur tidak direalisasikan karena sudah melakukan pembayaran pada saat pendaftaran pensertifikatan jalan.</t>
  </si>
  <si>
    <t>LAPORAN OPERASIONAL</t>
  </si>
  <si>
    <t>Realisasi 2020</t>
  </si>
  <si>
    <t>Kenaikan/
Penurunan</t>
  </si>
  <si>
    <t>Penjelasan realisasi  : -</t>
  </si>
  <si>
    <t>BEBAN</t>
  </si>
  <si>
    <t>Uraian Beban</t>
  </si>
  <si>
    <t>Beban Pegawai</t>
  </si>
  <si>
    <t>Beban Barang Jasa</t>
  </si>
  <si>
    <t>Beban Penyusutan dan Amortisasi</t>
  </si>
  <si>
    <t>Penjelasan Realisasi Beban Operasi :</t>
  </si>
  <si>
    <t xml:space="preserve">Beban Operasi  tahun 2021 terealisir sebesar Rp.8.846.286.632,- atau 100% dari target yang terdiri dari: </t>
  </si>
  <si>
    <t>1. Beban Pegawai</t>
  </si>
  <si>
    <t>2. Beban Barang Jasa</t>
  </si>
  <si>
    <t>3. Beban Penyusutan</t>
  </si>
  <si>
    <t>LAPORAN PERUBAHAN EKUITAS</t>
  </si>
  <si>
    <t>Ekuitas Akhir sebesar Rp. 1.260.423.229.261,70 berasal dari ekuitas awal sebesar Rp.1.228.732.233.975,70 dan karena adanya penambahan/penurunan ekuitas sebesar Rp. 31.690.995.286,- Yang berasal dari:</t>
  </si>
  <si>
    <t>- Pendapatan</t>
  </si>
  <si>
    <t>- Beban</t>
  </si>
  <si>
    <t>- Koreksi Nilai Persediaan</t>
  </si>
  <si>
    <t>- Selisih Revaluasi Aset Tetap</t>
  </si>
  <si>
    <t>- Lain-lain</t>
  </si>
  <si>
    <t>N E R A C A</t>
  </si>
  <si>
    <t>Saldo Kas di Bendahara  per 31 Desember 2021 terdiri dari  :</t>
  </si>
  <si>
    <t>1)  Kas di Bendahara Pengeluaran</t>
  </si>
  <si>
    <t>Rp ……………………..</t>
  </si>
  <si>
    <t>2)  Kas di Bendahara Penerimaan</t>
  </si>
  <si>
    <t>Saldo piutang per 31 Desember 2021 terdiri dari  :</t>
  </si>
  <si>
    <t>Piutang…………………………</t>
  </si>
  <si>
    <t>Rp………………………</t>
  </si>
  <si>
    <t>Piutang…………………………..</t>
  </si>
  <si>
    <t>Jumlah</t>
  </si>
  <si>
    <t>Ditinjau dari umur piutang dapat dirinci sebagai berikut  :</t>
  </si>
  <si>
    <t>- Kurang dari atau sampai dengan 1 tahun</t>
  </si>
  <si>
    <t>- Lebih dari 1 tahun sampai dengan 2 tahun</t>
  </si>
  <si>
    <t>- Lebih dari 2 tahun sampai dengan 5 tahun</t>
  </si>
  <si>
    <t xml:space="preserve">- Lebih dari 5 tahun </t>
  </si>
  <si>
    <t>( disesuaikan dengan jenis piutangnya)</t>
  </si>
  <si>
    <t>Saldo persediaan per 31 Desember 2021 terdiri dari  :</t>
  </si>
  <si>
    <t>Bahan Bangunan Dan Konstruksi</t>
  </si>
  <si>
    <t>Bahan Kimia</t>
  </si>
  <si>
    <t>Bahan Bakar Dan Pelumas</t>
  </si>
  <si>
    <t>Bahan Baku</t>
  </si>
  <si>
    <t>Bahan/Bibit Tanaman</t>
  </si>
  <si>
    <t>Bahan/Bibit Ternak/Bibit Ikan</t>
  </si>
  <si>
    <t>Bahan Lainnya</t>
  </si>
  <si>
    <t>Alat Tulis Kantor</t>
  </si>
  <si>
    <t>Kertas Dan Cover</t>
  </si>
  <si>
    <t>Bahan Cetak</t>
  </si>
  <si>
    <t>Benda Pos</t>
  </si>
  <si>
    <t>Bahan Komputer</t>
  </si>
  <si>
    <t>Perabot Kantor</t>
  </si>
  <si>
    <t>Alat Listrik</t>
  </si>
  <si>
    <t>Perlengkapan Dinas</t>
  </si>
  <si>
    <t>Perlengkapan Pendukung Olahraga</t>
  </si>
  <si>
    <t>Alat/Bahan Untuk Kegiatan Kantor Lainnya</t>
  </si>
  <si>
    <t>Obat</t>
  </si>
  <si>
    <t>Obat-Obatan Lainnya</t>
  </si>
  <si>
    <t>Persediaan Untuk Dijual/Diserahkan Kepada Masyarakat</t>
  </si>
  <si>
    <t>Penambahan Aset Tetap selama tahun 2021 yang berasal dari belanja modal dan hibah terdiri dari :</t>
  </si>
  <si>
    <t>Tanah</t>
  </si>
  <si>
    <t>Peralatan dan Mesin</t>
  </si>
  <si>
    <t>Bangunan Gedung</t>
  </si>
  <si>
    <t>Jalan, Irigasi dan Jaringan</t>
  </si>
  <si>
    <t>Aktiva Tetap Lainnya</t>
  </si>
  <si>
    <t>Bangunan dalam Pengerjaan</t>
  </si>
  <si>
    <t>Penambahan Aset Lainnya terdiri dari kajian senilai Rp.1.094.420.000,- yang berasal dari Belanja Jasa Konsultansi.</t>
  </si>
  <si>
    <t>Kewajiban Jangka Pendek tidak ada.</t>
  </si>
  <si>
    <t>Yogyakarta, 31 Desember 2021</t>
  </si>
  <si>
    <t>Kepala SKPD</t>
  </si>
  <si>
    <t>Wahyu Handoyo H.P., ST. MA.,MTP.</t>
  </si>
  <si>
    <t>NIP. 19720411 199803 1 007</t>
  </si>
</sst>
</file>

<file path=xl/styles.xml><?xml version="1.0" encoding="utf-8"?>
<styleSheet xmlns="http://schemas.openxmlformats.org/spreadsheetml/2006/main">
  <numFmts count="4">
    <numFmt numFmtId="41" formatCode="_-* #,##0_-;\-* #,##0_-;_-* &quot;-&quot;_-;_-@_-"/>
    <numFmt numFmtId="164" formatCode="_(* #,##0_);_(* \(#,##0\);_(* &quot;-&quot;_);_(@_)"/>
    <numFmt numFmtId="165" formatCode="_(&quot;Rp&quot;* #,##0_);_(&quot;Rp&quot;* \(#,##0\);_(&quot;Rp&quot;* &quot;-&quot;_);_(@_)"/>
    <numFmt numFmtId="166" formatCode="_(* #,##0.00_);_(* \(#,##0.00\);_(* &quot;-&quot;_);_(@_)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b/>
      <u/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u/>
      <sz val="12"/>
      <name val="Times New Roman"/>
      <family val="1"/>
    </font>
    <font>
      <u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u val="singleAccounting"/>
      <sz val="12"/>
      <name val="Times New Roman"/>
      <family val="1"/>
    </font>
    <font>
      <sz val="10"/>
      <color indexed="8"/>
      <name val="Arial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41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 applyFont="0" applyFill="0" applyBorder="0" applyAlignment="0" applyProtection="0"/>
    <xf numFmtId="0" fontId="14" fillId="0" borderId="0">
      <alignment vertical="top"/>
    </xf>
  </cellStyleXfs>
  <cellXfs count="67">
    <xf numFmtId="0" fontId="0" fillId="0" borderId="0" xfId="0"/>
    <xf numFmtId="0" fontId="3" fillId="0" borderId="0" xfId="2" applyFont="1"/>
    <xf numFmtId="0" fontId="4" fillId="0" borderId="0" xfId="2" applyFont="1" applyAlignment="1">
      <alignment horizontal="right"/>
    </xf>
    <xf numFmtId="0" fontId="5" fillId="0" borderId="0" xfId="2" applyFont="1" applyAlignment="1">
      <alignment horizontal="center"/>
    </xf>
    <xf numFmtId="0" fontId="3" fillId="0" borderId="0" xfId="2" applyFont="1" applyBorder="1"/>
    <xf numFmtId="0" fontId="6" fillId="0" borderId="0" xfId="2" applyFont="1" applyBorder="1"/>
    <xf numFmtId="0" fontId="7" fillId="0" borderId="0" xfId="2" applyFont="1" applyBorder="1"/>
    <xf numFmtId="0" fontId="7" fillId="0" borderId="0" xfId="2" applyFont="1"/>
    <xf numFmtId="0" fontId="8" fillId="0" borderId="0" xfId="2" applyFont="1" applyBorder="1" applyAlignment="1">
      <alignment horizontal="center"/>
    </xf>
    <xf numFmtId="0" fontId="8" fillId="0" borderId="0" xfId="2" applyFont="1" applyBorder="1"/>
    <xf numFmtId="0" fontId="8" fillId="0" borderId="1" xfId="2" applyFont="1" applyBorder="1" applyAlignment="1">
      <alignment horizontal="center" vertical="center"/>
    </xf>
    <xf numFmtId="0" fontId="7" fillId="0" borderId="1" xfId="2" applyFont="1" applyBorder="1" applyAlignment="1">
      <alignment horizontal="center"/>
    </xf>
    <xf numFmtId="0" fontId="7" fillId="0" borderId="1" xfId="2" applyFont="1" applyBorder="1"/>
    <xf numFmtId="0" fontId="7" fillId="0" borderId="0" xfId="2" applyFont="1" applyBorder="1" applyAlignment="1">
      <alignment horizontal="center"/>
    </xf>
    <xf numFmtId="0" fontId="9" fillId="0" borderId="0" xfId="2" applyFont="1" applyBorder="1"/>
    <xf numFmtId="0" fontId="8" fillId="0" borderId="1" xfId="2" applyFont="1" applyFill="1" applyBorder="1" applyAlignment="1">
      <alignment horizontal="center" vertical="center"/>
    </xf>
    <xf numFmtId="164" fontId="7" fillId="0" borderId="1" xfId="1" applyNumberFormat="1" applyFont="1" applyBorder="1"/>
    <xf numFmtId="2" fontId="7" fillId="0" borderId="1" xfId="2" applyNumberFormat="1" applyFont="1" applyBorder="1"/>
    <xf numFmtId="0" fontId="7" fillId="0" borderId="0" xfId="2" quotePrefix="1" applyFont="1" applyAlignment="1">
      <alignment horizontal="center"/>
    </xf>
    <xf numFmtId="0" fontId="10" fillId="0" borderId="0" xfId="2" applyFont="1" applyBorder="1"/>
    <xf numFmtId="0" fontId="7" fillId="0" borderId="0" xfId="2" applyFont="1" applyBorder="1" applyAlignment="1">
      <alignment horizontal="justify" vertical="top"/>
    </xf>
    <xf numFmtId="0" fontId="7" fillId="0" borderId="0" xfId="2" applyFont="1" applyAlignment="1">
      <alignment horizontal="justify" vertical="top"/>
    </xf>
    <xf numFmtId="0" fontId="7" fillId="0" borderId="0" xfId="2" applyFont="1" applyAlignment="1">
      <alignment horizontal="justify" vertical="top"/>
    </xf>
    <xf numFmtId="0" fontId="11" fillId="0" borderId="0" xfId="0" applyFont="1" applyAlignment="1">
      <alignment horizontal="justify" vertical="top"/>
    </xf>
    <xf numFmtId="0" fontId="7" fillId="0" borderId="0" xfId="2" applyFont="1" applyBorder="1" applyAlignment="1">
      <alignment horizontal="justify" vertical="top" wrapText="1"/>
    </xf>
    <xf numFmtId="165" fontId="12" fillId="0" borderId="0" xfId="0" applyNumberFormat="1" applyFont="1" applyAlignment="1">
      <alignment horizontal="justify" vertical="top" wrapText="1"/>
    </xf>
    <xf numFmtId="0" fontId="11" fillId="0" borderId="0" xfId="0" applyFont="1" applyAlignment="1">
      <alignment horizontal="justify" vertical="top" wrapText="1"/>
    </xf>
    <xf numFmtId="0" fontId="7" fillId="0" borderId="0" xfId="2" applyFont="1" applyAlignment="1">
      <alignment horizontal="right" vertical="top"/>
    </xf>
    <xf numFmtId="0" fontId="7" fillId="0" borderId="0" xfId="2" applyFont="1" applyBorder="1" applyAlignment="1">
      <alignment horizontal="justify" vertical="top" wrapText="1"/>
    </xf>
    <xf numFmtId="0" fontId="7" fillId="0" borderId="0" xfId="2" applyFont="1" applyAlignment="1">
      <alignment horizontal="justify" vertical="top" wrapText="1"/>
    </xf>
    <xf numFmtId="0" fontId="7" fillId="0" borderId="0" xfId="2" quotePrefix="1" applyFont="1" applyAlignment="1">
      <alignment horizontal="right" vertical="top"/>
    </xf>
    <xf numFmtId="0" fontId="7" fillId="0" borderId="0" xfId="2" applyFont="1" applyBorder="1" applyAlignment="1">
      <alignment horizontal="left" vertical="top" wrapText="1"/>
    </xf>
    <xf numFmtId="0" fontId="8" fillId="0" borderId="0" xfId="2" applyFont="1"/>
    <xf numFmtId="0" fontId="8" fillId="0" borderId="1" xfId="2" applyFont="1" applyBorder="1" applyAlignment="1">
      <alignment horizontal="center" vertical="center" wrapText="1"/>
    </xf>
    <xf numFmtId="0" fontId="7" fillId="0" borderId="1" xfId="2" applyFont="1" applyBorder="1" applyAlignment="1">
      <alignment horizontal="center" vertical="center"/>
    </xf>
    <xf numFmtId="0" fontId="3" fillId="0" borderId="1" xfId="3" applyFont="1" applyBorder="1"/>
    <xf numFmtId="164" fontId="3" fillId="0" borderId="1" xfId="4" applyNumberFormat="1" applyFont="1" applyBorder="1"/>
    <xf numFmtId="164" fontId="7" fillId="0" borderId="1" xfId="2" applyNumberFormat="1" applyFont="1" applyBorder="1"/>
    <xf numFmtId="166" fontId="3" fillId="0" borderId="1" xfId="4" applyNumberFormat="1" applyFont="1" applyBorder="1"/>
    <xf numFmtId="0" fontId="7" fillId="0" borderId="0" xfId="2" applyFont="1" applyAlignment="1">
      <alignment horizontal="center"/>
    </xf>
    <xf numFmtId="165" fontId="11" fillId="0" borderId="0" xfId="0" applyNumberFormat="1" applyFont="1" applyAlignment="1">
      <alignment horizontal="justify" vertical="top" wrapText="1"/>
    </xf>
    <xf numFmtId="164" fontId="7" fillId="0" borderId="0" xfId="1" applyNumberFormat="1" applyFont="1"/>
    <xf numFmtId="0" fontId="7" fillId="0" borderId="0" xfId="2" applyFont="1" applyAlignment="1">
      <alignment horizontal="justify" wrapText="1"/>
    </xf>
    <xf numFmtId="0" fontId="7" fillId="0" borderId="0" xfId="2" quotePrefix="1" applyFont="1"/>
    <xf numFmtId="0" fontId="7" fillId="0" borderId="0" xfId="0" quotePrefix="1" applyFont="1" applyBorder="1"/>
    <xf numFmtId="0" fontId="6" fillId="0" borderId="0" xfId="2" applyFont="1"/>
    <xf numFmtId="165" fontId="7" fillId="0" borderId="0" xfId="2" applyNumberFormat="1" applyFont="1"/>
    <xf numFmtId="0" fontId="10" fillId="0" borderId="0" xfId="2" applyFont="1"/>
    <xf numFmtId="165" fontId="7" fillId="0" borderId="0" xfId="2" applyNumberFormat="1" applyFont="1" applyAlignment="1">
      <alignment horizontal="center"/>
    </xf>
    <xf numFmtId="165" fontId="7" fillId="0" borderId="0" xfId="2" quotePrefix="1" applyNumberFormat="1" applyFont="1"/>
    <xf numFmtId="165" fontId="8" fillId="0" borderId="0" xfId="2" applyNumberFormat="1" applyFont="1"/>
    <xf numFmtId="165" fontId="7" fillId="0" borderId="0" xfId="2" applyNumberFormat="1" applyFont="1" applyAlignment="1">
      <alignment horizontal="left"/>
    </xf>
    <xf numFmtId="0" fontId="7" fillId="0" borderId="0" xfId="0" applyFont="1" applyAlignment="1">
      <alignment horizontal="left"/>
    </xf>
    <xf numFmtId="164" fontId="13" fillId="0" borderId="2" xfId="1" applyNumberFormat="1" applyFont="1" applyBorder="1"/>
    <xf numFmtId="0" fontId="7" fillId="0" borderId="0" xfId="2" applyFont="1" applyAlignment="1">
      <alignment horizontal="center" vertical="top"/>
    </xf>
    <xf numFmtId="165" fontId="7" fillId="0" borderId="0" xfId="2" applyNumberFormat="1" applyFont="1" applyAlignment="1">
      <alignment horizontal="left" vertical="top" wrapText="1"/>
    </xf>
    <xf numFmtId="165" fontId="7" fillId="0" borderId="0" xfId="2" applyNumberFormat="1" applyFont="1" applyAlignment="1">
      <alignment horizontal="left" vertical="top" wrapText="1"/>
    </xf>
    <xf numFmtId="164" fontId="7" fillId="0" borderId="0" xfId="2" applyNumberFormat="1" applyFont="1"/>
    <xf numFmtId="0" fontId="7" fillId="0" borderId="0" xfId="2" applyFont="1" applyAlignment="1">
      <alignment vertical="top"/>
    </xf>
    <xf numFmtId="0" fontId="7" fillId="0" borderId="0" xfId="2" applyFont="1" applyAlignment="1">
      <alignment horizontal="left" wrapText="1"/>
    </xf>
    <xf numFmtId="0" fontId="15" fillId="0" borderId="0" xfId="5" applyFont="1" applyBorder="1" applyAlignment="1">
      <alignment horizontal="center" vertical="top" wrapText="1"/>
    </xf>
    <xf numFmtId="0" fontId="16" fillId="0" borderId="0" xfId="5" applyFont="1" applyBorder="1" applyAlignment="1">
      <alignment horizontal="center" vertical="top" wrapText="1"/>
    </xf>
    <xf numFmtId="0" fontId="16" fillId="0" borderId="0" xfId="5" applyFont="1">
      <alignment vertical="top"/>
    </xf>
    <xf numFmtId="0" fontId="10" fillId="0" borderId="0" xfId="0" applyFont="1" applyAlignment="1">
      <alignment horizontal="center"/>
    </xf>
    <xf numFmtId="0" fontId="10" fillId="0" borderId="0" xfId="0" applyFont="1" applyAlignment="1"/>
    <xf numFmtId="0" fontId="7" fillId="0" borderId="0" xfId="0" applyFont="1" applyAlignment="1">
      <alignment horizontal="center"/>
    </xf>
    <xf numFmtId="0" fontId="7" fillId="0" borderId="0" xfId="0" applyFont="1" applyAlignment="1"/>
  </cellXfs>
  <cellStyles count="6">
    <cellStyle name="Comma [0]" xfId="1" builtinId="6"/>
    <cellStyle name="Comma [0] 41" xfId="4"/>
    <cellStyle name="Normal" xfId="0" builtinId="0"/>
    <cellStyle name="Normal_Form Neraca" xfId="2"/>
    <cellStyle name="Normal_Form Neraca 2" xfId="3"/>
    <cellStyle name="Normal_lrabm.rpt-krisdp(1)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03"/>
  <sheetViews>
    <sheetView tabSelected="1" workbookViewId="0">
      <selection activeCell="B12" sqref="B12"/>
    </sheetView>
  </sheetViews>
  <sheetFormatPr defaultRowHeight="15"/>
  <cols>
    <col min="1" max="1" width="9.5703125" style="1" customWidth="1"/>
    <col min="2" max="2" width="57.5703125" style="1" bestFit="1" customWidth="1"/>
    <col min="3" max="3" width="17.5703125" style="1" bestFit="1" customWidth="1"/>
    <col min="4" max="4" width="24.5703125" style="1" bestFit="1" customWidth="1"/>
    <col min="5" max="5" width="9.140625" style="1"/>
    <col min="6" max="6" width="2.85546875" style="1" bestFit="1" customWidth="1"/>
    <col min="7" max="11" width="9.140625" style="1"/>
    <col min="12" max="12" width="16.85546875" style="1" bestFit="1" customWidth="1"/>
    <col min="13" max="16384" width="9.140625" style="1"/>
  </cols>
  <sheetData>
    <row r="1" spans="1:5">
      <c r="D1" s="2" t="s">
        <v>0</v>
      </c>
    </row>
    <row r="2" spans="1:5" ht="15.75">
      <c r="A2" s="3" t="s">
        <v>1</v>
      </c>
      <c r="B2" s="3"/>
      <c r="C2" s="3"/>
      <c r="D2" s="3"/>
      <c r="E2" s="3"/>
    </row>
    <row r="3" spans="1:5" ht="15.75">
      <c r="A3" s="3" t="s">
        <v>2</v>
      </c>
      <c r="B3" s="3"/>
      <c r="C3" s="3"/>
      <c r="D3" s="3"/>
      <c r="E3" s="3"/>
    </row>
    <row r="4" spans="1:5" ht="15.75">
      <c r="A4" s="3" t="s">
        <v>3</v>
      </c>
      <c r="B4" s="3"/>
      <c r="C4" s="3"/>
      <c r="D4" s="3"/>
      <c r="E4" s="3"/>
    </row>
    <row r="5" spans="1:5" ht="15.75">
      <c r="A5" s="3" t="s">
        <v>4</v>
      </c>
      <c r="B5" s="3"/>
      <c r="C5" s="3"/>
      <c r="D5" s="3"/>
      <c r="E5" s="3"/>
    </row>
    <row r="6" spans="1:5">
      <c r="A6" s="4"/>
      <c r="B6" s="4"/>
      <c r="C6" s="4"/>
    </row>
    <row r="7" spans="1:5" s="7" customFormat="1" ht="15.75">
      <c r="A7" s="5" t="s">
        <v>5</v>
      </c>
      <c r="B7" s="6"/>
      <c r="C7" s="6"/>
    </row>
    <row r="8" spans="1:5" s="7" customFormat="1" ht="15.75">
      <c r="A8" s="5"/>
      <c r="B8" s="6"/>
      <c r="C8" s="6"/>
    </row>
    <row r="9" spans="1:5" s="7" customFormat="1" ht="15.75">
      <c r="A9" s="8" t="s">
        <v>6</v>
      </c>
      <c r="B9" s="9" t="s">
        <v>7</v>
      </c>
      <c r="C9" s="6"/>
    </row>
    <row r="10" spans="1:5" s="7" customFormat="1" ht="15.75">
      <c r="A10" s="6"/>
      <c r="B10" s="6"/>
      <c r="C10" s="6"/>
    </row>
    <row r="11" spans="1:5" s="7" customFormat="1" ht="15.75">
      <c r="A11" s="10" t="s">
        <v>8</v>
      </c>
      <c r="B11" s="10" t="s">
        <v>9</v>
      </c>
      <c r="C11" s="10" t="s">
        <v>10</v>
      </c>
      <c r="D11" s="10" t="s">
        <v>11</v>
      </c>
      <c r="E11" s="10" t="s">
        <v>12</v>
      </c>
    </row>
    <row r="12" spans="1:5" s="7" customFormat="1" ht="15.75">
      <c r="A12" s="11">
        <v>1</v>
      </c>
      <c r="B12" s="12"/>
      <c r="C12" s="12"/>
      <c r="D12" s="12"/>
      <c r="E12" s="12"/>
    </row>
    <row r="13" spans="1:5" s="7" customFormat="1" ht="15.75">
      <c r="A13" s="11">
        <v>2</v>
      </c>
      <c r="B13" s="12"/>
      <c r="C13" s="12"/>
      <c r="D13" s="12"/>
      <c r="E13" s="12"/>
    </row>
    <row r="14" spans="1:5" s="7" customFormat="1" ht="15.75">
      <c r="A14" s="11">
        <v>3</v>
      </c>
      <c r="B14" s="12"/>
      <c r="C14" s="12"/>
      <c r="D14" s="12"/>
      <c r="E14" s="12"/>
    </row>
    <row r="15" spans="1:5" s="7" customFormat="1" ht="15.75">
      <c r="A15" s="13"/>
      <c r="B15" s="14"/>
      <c r="C15" s="6"/>
    </row>
    <row r="16" spans="1:5" s="7" customFormat="1" ht="15.75">
      <c r="A16" s="6"/>
      <c r="B16" s="6"/>
      <c r="C16" s="6"/>
    </row>
    <row r="17" spans="1:6" s="7" customFormat="1" ht="15.75">
      <c r="A17" s="8" t="s">
        <v>13</v>
      </c>
      <c r="B17" s="9" t="s">
        <v>14</v>
      </c>
      <c r="C17" s="6"/>
    </row>
    <row r="18" spans="1:6" s="7" customFormat="1" ht="15.75">
      <c r="A18" s="6"/>
      <c r="B18" s="6"/>
      <c r="C18" s="6"/>
    </row>
    <row r="19" spans="1:6" s="7" customFormat="1" ht="15.75">
      <c r="A19" s="10" t="s">
        <v>8</v>
      </c>
      <c r="B19" s="10" t="s">
        <v>15</v>
      </c>
      <c r="C19" s="10" t="s">
        <v>10</v>
      </c>
      <c r="D19" s="10" t="s">
        <v>11</v>
      </c>
      <c r="E19" s="15" t="s">
        <v>16</v>
      </c>
    </row>
    <row r="20" spans="1:6" s="7" customFormat="1" ht="15.75">
      <c r="A20" s="10"/>
      <c r="B20" s="10"/>
      <c r="C20" s="10"/>
      <c r="D20" s="10"/>
      <c r="E20" s="15"/>
    </row>
    <row r="21" spans="1:6" s="7" customFormat="1" ht="15.75">
      <c r="A21" s="11">
        <v>1</v>
      </c>
      <c r="B21" s="12" t="s">
        <v>17</v>
      </c>
      <c r="C21" s="16">
        <v>4914550260</v>
      </c>
      <c r="D21" s="16">
        <v>4621748279</v>
      </c>
      <c r="E21" s="17">
        <f>D21/C21*100</f>
        <v>94.042140877403497</v>
      </c>
    </row>
    <row r="22" spans="1:6" s="7" customFormat="1" ht="15.75">
      <c r="A22" s="11">
        <v>2</v>
      </c>
      <c r="B22" s="12" t="s">
        <v>18</v>
      </c>
      <c r="C22" s="16">
        <v>4638440886</v>
      </c>
      <c r="D22" s="16">
        <v>4282738959</v>
      </c>
      <c r="E22" s="17">
        <f>D22/C22*100</f>
        <v>92.331433433298699</v>
      </c>
    </row>
    <row r="23" spans="1:6" s="7" customFormat="1" ht="15.75">
      <c r="A23" s="11">
        <v>3</v>
      </c>
      <c r="B23" s="12" t="s">
        <v>19</v>
      </c>
      <c r="C23" s="16">
        <v>39137924000</v>
      </c>
      <c r="D23" s="16">
        <v>31632794680</v>
      </c>
      <c r="E23" s="17">
        <f>D23/C23*100</f>
        <v>80.823895207114205</v>
      </c>
    </row>
    <row r="24" spans="1:6" s="7" customFormat="1" ht="15.75">
      <c r="A24" s="11"/>
      <c r="B24" s="12"/>
      <c r="C24" s="12"/>
      <c r="D24" s="12"/>
      <c r="E24" s="12"/>
    </row>
    <row r="25" spans="1:6" s="7" customFormat="1" ht="15.75"/>
    <row r="26" spans="1:6" s="7" customFormat="1" ht="15.75">
      <c r="A26" s="18" t="s">
        <v>20</v>
      </c>
      <c r="B26" s="19" t="s">
        <v>21</v>
      </c>
      <c r="D26" s="6"/>
    </row>
    <row r="27" spans="1:6" s="7" customFormat="1" ht="15.75">
      <c r="B27" s="20" t="s">
        <v>22</v>
      </c>
      <c r="C27" s="21"/>
      <c r="D27" s="21"/>
      <c r="E27" s="21"/>
      <c r="F27" s="22"/>
    </row>
    <row r="28" spans="1:6" s="7" customFormat="1" ht="15.75">
      <c r="B28" s="20" t="s">
        <v>23</v>
      </c>
      <c r="C28" s="23"/>
      <c r="D28" s="23"/>
      <c r="E28" s="23"/>
      <c r="F28" s="22"/>
    </row>
    <row r="29" spans="1:6" s="7" customFormat="1" ht="47.25">
      <c r="B29" s="24" t="s">
        <v>24</v>
      </c>
      <c r="C29" s="25">
        <v>31234102680</v>
      </c>
      <c r="D29" s="26"/>
      <c r="E29" s="26"/>
      <c r="F29" s="22"/>
    </row>
    <row r="30" spans="1:6" s="7" customFormat="1" ht="78.75">
      <c r="B30" s="24" t="s">
        <v>25</v>
      </c>
      <c r="C30" s="25">
        <v>269300000</v>
      </c>
      <c r="D30" s="26"/>
      <c r="E30" s="26"/>
      <c r="F30" s="22"/>
    </row>
    <row r="31" spans="1:6" s="7" customFormat="1" ht="94.5">
      <c r="B31" s="24" t="s">
        <v>26</v>
      </c>
      <c r="C31" s="25">
        <v>129392000</v>
      </c>
      <c r="D31" s="26"/>
      <c r="E31" s="26"/>
      <c r="F31" s="22"/>
    </row>
    <row r="32" spans="1:6" s="7" customFormat="1" ht="94.5">
      <c r="B32" s="24" t="s">
        <v>27</v>
      </c>
      <c r="C32" s="25">
        <v>0</v>
      </c>
      <c r="D32" s="26"/>
      <c r="E32" s="26"/>
      <c r="F32" s="22"/>
    </row>
    <row r="33" spans="1:6" s="7" customFormat="1" ht="78.75">
      <c r="B33" s="24" t="s">
        <v>28</v>
      </c>
      <c r="C33" s="25">
        <v>0</v>
      </c>
      <c r="D33" s="26"/>
      <c r="E33" s="26"/>
      <c r="F33" s="22"/>
    </row>
    <row r="34" spans="1:6" s="7" customFormat="1" ht="63">
      <c r="B34" s="24" t="s">
        <v>29</v>
      </c>
      <c r="C34" s="25">
        <v>0</v>
      </c>
      <c r="D34" s="26"/>
      <c r="E34" s="26"/>
      <c r="F34" s="22"/>
    </row>
    <row r="35" spans="1:6" s="7" customFormat="1" ht="15.75">
      <c r="B35" s="24"/>
      <c r="C35" s="26"/>
      <c r="D35" s="26"/>
      <c r="E35" s="26"/>
      <c r="F35" s="22"/>
    </row>
    <row r="36" spans="1:6" s="7" customFormat="1" ht="15.75">
      <c r="A36" s="18" t="s">
        <v>20</v>
      </c>
      <c r="B36" s="19" t="s">
        <v>30</v>
      </c>
    </row>
    <row r="37" spans="1:6" s="7" customFormat="1" ht="15.75">
      <c r="A37" s="27" t="s">
        <v>31</v>
      </c>
      <c r="B37" s="28" t="s">
        <v>32</v>
      </c>
      <c r="C37" s="29"/>
      <c r="D37" s="29"/>
      <c r="E37" s="29"/>
    </row>
    <row r="38" spans="1:6" s="7" customFormat="1" ht="15.75">
      <c r="A38" s="30" t="s">
        <v>33</v>
      </c>
      <c r="B38" s="31" t="s">
        <v>34</v>
      </c>
      <c r="C38" s="31"/>
      <c r="D38" s="31"/>
      <c r="E38" s="31"/>
    </row>
    <row r="39" spans="1:6" s="7" customFormat="1" ht="15.75">
      <c r="A39" s="30" t="s">
        <v>33</v>
      </c>
      <c r="B39" s="31" t="s">
        <v>35</v>
      </c>
      <c r="C39" s="31"/>
      <c r="D39" s="31"/>
      <c r="E39" s="31"/>
    </row>
    <row r="40" spans="1:6" s="7" customFormat="1" ht="15.75">
      <c r="A40" s="30" t="s">
        <v>33</v>
      </c>
      <c r="B40" s="31" t="s">
        <v>36</v>
      </c>
      <c r="C40" s="31"/>
      <c r="D40" s="31"/>
      <c r="E40" s="31"/>
    </row>
    <row r="41" spans="1:6" s="7" customFormat="1" ht="15.75">
      <c r="A41" s="27" t="s">
        <v>37</v>
      </c>
      <c r="B41" s="28" t="s">
        <v>38</v>
      </c>
      <c r="C41" s="29"/>
      <c r="D41" s="29"/>
      <c r="E41" s="29"/>
    </row>
    <row r="42" spans="1:6" s="7" customFormat="1" ht="15.75">
      <c r="A42" s="27" t="s">
        <v>39</v>
      </c>
      <c r="B42" s="28" t="s">
        <v>40</v>
      </c>
      <c r="C42" s="29"/>
      <c r="D42" s="29"/>
      <c r="E42" s="29"/>
    </row>
    <row r="43" spans="1:6" s="7" customFormat="1" ht="15.75">
      <c r="A43" s="27" t="s">
        <v>41</v>
      </c>
      <c r="B43" s="28" t="s">
        <v>42</v>
      </c>
      <c r="C43" s="29"/>
      <c r="D43" s="29"/>
      <c r="E43" s="29"/>
    </row>
    <row r="44" spans="1:6" s="7" customFormat="1" ht="15.75">
      <c r="A44" s="27" t="s">
        <v>43</v>
      </c>
      <c r="B44" s="28" t="s">
        <v>44</v>
      </c>
      <c r="C44" s="29"/>
      <c r="D44" s="29"/>
      <c r="E44" s="29"/>
    </row>
    <row r="45" spans="1:6" s="7" customFormat="1" ht="15.75">
      <c r="A45" s="30" t="s">
        <v>33</v>
      </c>
      <c r="B45" s="31" t="s">
        <v>35</v>
      </c>
      <c r="C45" s="31"/>
      <c r="D45" s="31"/>
      <c r="E45" s="31"/>
    </row>
    <row r="46" spans="1:6" s="7" customFormat="1" ht="15.75">
      <c r="A46" s="30" t="s">
        <v>33</v>
      </c>
      <c r="B46" s="31" t="s">
        <v>45</v>
      </c>
      <c r="C46" s="31"/>
      <c r="D46" s="31"/>
      <c r="E46" s="31"/>
    </row>
    <row r="47" spans="1:6" s="7" customFormat="1" ht="15.75">
      <c r="A47" s="27" t="s">
        <v>46</v>
      </c>
      <c r="B47" s="28" t="s">
        <v>47</v>
      </c>
      <c r="C47" s="29"/>
      <c r="D47" s="29"/>
      <c r="E47" s="29"/>
    </row>
    <row r="48" spans="1:6" s="7" customFormat="1" ht="15.75">
      <c r="A48" s="27" t="s">
        <v>48</v>
      </c>
      <c r="B48" s="28" t="s">
        <v>49</v>
      </c>
      <c r="C48" s="29"/>
      <c r="D48" s="29"/>
      <c r="E48" s="29"/>
    </row>
    <row r="49" spans="1:5" s="7" customFormat="1" ht="15.75">
      <c r="A49" s="27" t="s">
        <v>50</v>
      </c>
      <c r="B49" s="28" t="s">
        <v>51</v>
      </c>
      <c r="C49" s="29"/>
      <c r="D49" s="29"/>
      <c r="E49" s="29"/>
    </row>
    <row r="50" spans="1:5" s="7" customFormat="1" ht="15.75">
      <c r="A50" s="27" t="s">
        <v>52</v>
      </c>
      <c r="B50" s="28" t="s">
        <v>53</v>
      </c>
      <c r="C50" s="29"/>
      <c r="D50" s="29"/>
      <c r="E50" s="29"/>
    </row>
    <row r="51" spans="1:5" s="7" customFormat="1" ht="15.75">
      <c r="A51" s="27" t="s">
        <v>54</v>
      </c>
      <c r="B51" s="28" t="s">
        <v>55</v>
      </c>
      <c r="C51" s="29"/>
      <c r="D51" s="29"/>
      <c r="E51" s="29"/>
    </row>
    <row r="52" spans="1:5" s="7" customFormat="1" ht="15.75">
      <c r="A52" s="27" t="s">
        <v>56</v>
      </c>
      <c r="B52" s="28" t="s">
        <v>57</v>
      </c>
      <c r="C52" s="29"/>
      <c r="D52" s="29"/>
      <c r="E52" s="29"/>
    </row>
    <row r="53" spans="1:5" s="7" customFormat="1" ht="15.75">
      <c r="A53" s="27" t="s">
        <v>58</v>
      </c>
      <c r="B53" s="28" t="s">
        <v>59</v>
      </c>
      <c r="C53" s="29"/>
      <c r="D53" s="29"/>
      <c r="E53" s="29"/>
    </row>
    <row r="54" spans="1:5" s="7" customFormat="1" ht="15.75">
      <c r="A54" s="30" t="s">
        <v>33</v>
      </c>
      <c r="B54" s="31" t="s">
        <v>60</v>
      </c>
      <c r="C54" s="31"/>
      <c r="D54" s="31"/>
      <c r="E54" s="31"/>
    </row>
    <row r="55" spans="1:5" s="7" customFormat="1" ht="15.75">
      <c r="A55" s="30" t="s">
        <v>33</v>
      </c>
      <c r="B55" s="31" t="s">
        <v>35</v>
      </c>
      <c r="C55" s="31"/>
      <c r="D55" s="31"/>
      <c r="E55" s="31"/>
    </row>
    <row r="56" spans="1:5" s="7" customFormat="1" ht="15.75">
      <c r="A56" s="30" t="s">
        <v>33</v>
      </c>
      <c r="B56" s="31" t="s">
        <v>61</v>
      </c>
      <c r="C56" s="31"/>
      <c r="D56" s="31"/>
      <c r="E56" s="31"/>
    </row>
    <row r="57" spans="1:5" s="7" customFormat="1" ht="15.75">
      <c r="A57" s="30" t="s">
        <v>33</v>
      </c>
      <c r="B57" s="31" t="s">
        <v>62</v>
      </c>
      <c r="C57" s="31"/>
      <c r="D57" s="31"/>
      <c r="E57" s="31"/>
    </row>
    <row r="58" spans="1:5" s="7" customFormat="1" ht="15.75">
      <c r="A58" s="27" t="s">
        <v>63</v>
      </c>
      <c r="B58" s="28" t="s">
        <v>64</v>
      </c>
      <c r="C58" s="29"/>
      <c r="D58" s="29"/>
      <c r="E58" s="29"/>
    </row>
    <row r="59" spans="1:5" s="7" customFormat="1" ht="15.75">
      <c r="A59" s="30" t="s">
        <v>33</v>
      </c>
      <c r="B59" s="31" t="s">
        <v>65</v>
      </c>
      <c r="C59" s="31"/>
      <c r="D59" s="31"/>
      <c r="E59" s="31"/>
    </row>
    <row r="60" spans="1:5" s="7" customFormat="1" ht="15.75">
      <c r="A60" s="30" t="s">
        <v>33</v>
      </c>
      <c r="B60" s="31" t="s">
        <v>66</v>
      </c>
      <c r="C60" s="31"/>
      <c r="D60" s="31"/>
      <c r="E60" s="31"/>
    </row>
    <row r="61" spans="1:5" s="7" customFormat="1" ht="15.75">
      <c r="A61" s="30" t="s">
        <v>33</v>
      </c>
      <c r="B61" s="31" t="s">
        <v>67</v>
      </c>
      <c r="C61" s="31"/>
      <c r="D61" s="31"/>
      <c r="E61" s="31"/>
    </row>
    <row r="62" spans="1:5" s="7" customFormat="1" ht="15.75">
      <c r="A62" s="27" t="s">
        <v>68</v>
      </c>
      <c r="B62" s="28" t="s">
        <v>69</v>
      </c>
      <c r="C62" s="29"/>
      <c r="D62" s="29"/>
      <c r="E62" s="29"/>
    </row>
    <row r="63" spans="1:5" s="7" customFormat="1" ht="15.75">
      <c r="A63" s="30" t="s">
        <v>33</v>
      </c>
      <c r="B63" s="31" t="s">
        <v>61</v>
      </c>
      <c r="C63" s="31"/>
      <c r="D63" s="31"/>
      <c r="E63" s="31"/>
    </row>
    <row r="64" spans="1:5" s="7" customFormat="1" ht="15.75">
      <c r="A64" s="30" t="s">
        <v>33</v>
      </c>
      <c r="B64" s="31" t="s">
        <v>70</v>
      </c>
      <c r="C64" s="31"/>
      <c r="D64" s="31"/>
      <c r="E64" s="31"/>
    </row>
    <row r="65" spans="1:5" s="7" customFormat="1" ht="15.75">
      <c r="A65" s="30" t="s">
        <v>33</v>
      </c>
      <c r="B65" s="31" t="s">
        <v>71</v>
      </c>
      <c r="C65" s="31"/>
      <c r="D65" s="31"/>
      <c r="E65" s="31"/>
    </row>
    <row r="66" spans="1:5" s="7" customFormat="1" ht="15.75">
      <c r="A66" s="27" t="s">
        <v>72</v>
      </c>
      <c r="B66" s="28" t="s">
        <v>73</v>
      </c>
      <c r="C66" s="29"/>
      <c r="D66" s="29"/>
      <c r="E66" s="29"/>
    </row>
    <row r="67" spans="1:5" s="7" customFormat="1" ht="15.75">
      <c r="A67" s="27" t="s">
        <v>74</v>
      </c>
      <c r="B67" s="28" t="s">
        <v>75</v>
      </c>
      <c r="C67" s="29"/>
      <c r="D67" s="29"/>
      <c r="E67" s="29"/>
    </row>
    <row r="68" spans="1:5" s="7" customFormat="1" ht="15.75">
      <c r="A68" s="27" t="s">
        <v>76</v>
      </c>
      <c r="B68" s="28" t="s">
        <v>77</v>
      </c>
      <c r="C68" s="29"/>
      <c r="D68" s="29"/>
      <c r="E68" s="29"/>
    </row>
    <row r="69" spans="1:5" s="7" customFormat="1" ht="15.75">
      <c r="A69" s="27" t="s">
        <v>78</v>
      </c>
      <c r="B69" s="28" t="s">
        <v>79</v>
      </c>
      <c r="C69" s="29"/>
      <c r="D69" s="29"/>
      <c r="E69" s="29"/>
    </row>
    <row r="70" spans="1:5" s="7" customFormat="1" ht="15.75">
      <c r="A70" s="27" t="s">
        <v>80</v>
      </c>
      <c r="B70" s="28" t="s">
        <v>81</v>
      </c>
      <c r="C70" s="29"/>
      <c r="D70" s="29"/>
      <c r="E70" s="29"/>
    </row>
    <row r="71" spans="1:5" s="7" customFormat="1" ht="15.75">
      <c r="A71" s="27" t="s">
        <v>82</v>
      </c>
      <c r="B71" s="28" t="s">
        <v>83</v>
      </c>
      <c r="C71" s="29"/>
      <c r="D71" s="29"/>
      <c r="E71" s="29"/>
    </row>
    <row r="72" spans="1:5" s="7" customFormat="1" ht="15.75">
      <c r="A72" s="27" t="s">
        <v>84</v>
      </c>
      <c r="B72" s="28" t="s">
        <v>85</v>
      </c>
      <c r="C72" s="29"/>
      <c r="D72" s="29"/>
      <c r="E72" s="29"/>
    </row>
    <row r="73" spans="1:5" s="7" customFormat="1" ht="15.75">
      <c r="A73" s="27" t="s">
        <v>86</v>
      </c>
      <c r="B73" s="28" t="s">
        <v>87</v>
      </c>
      <c r="C73" s="29"/>
      <c r="D73" s="29"/>
      <c r="E73" s="29"/>
    </row>
    <row r="74" spans="1:5" s="7" customFormat="1" ht="15.75">
      <c r="A74" s="27" t="s">
        <v>88</v>
      </c>
      <c r="B74" s="28" t="s">
        <v>89</v>
      </c>
      <c r="C74" s="29"/>
      <c r="D74" s="29"/>
      <c r="E74" s="29"/>
    </row>
    <row r="75" spans="1:5" s="7" customFormat="1" ht="15.75">
      <c r="A75" s="27" t="s">
        <v>90</v>
      </c>
      <c r="B75" s="28" t="s">
        <v>91</v>
      </c>
      <c r="C75" s="29"/>
      <c r="D75" s="29"/>
      <c r="E75" s="29"/>
    </row>
    <row r="76" spans="1:5" s="7" customFormat="1" ht="15.75">
      <c r="A76" s="27" t="s">
        <v>92</v>
      </c>
      <c r="B76" s="28" t="s">
        <v>93</v>
      </c>
      <c r="C76" s="29"/>
      <c r="D76" s="29"/>
      <c r="E76" s="29"/>
    </row>
    <row r="77" spans="1:5" s="7" customFormat="1" ht="15.75">
      <c r="A77" s="27" t="s">
        <v>94</v>
      </c>
      <c r="B77" s="28" t="s">
        <v>95</v>
      </c>
      <c r="C77" s="29"/>
      <c r="D77" s="29"/>
      <c r="E77" s="29"/>
    </row>
    <row r="78" spans="1:5" s="7" customFormat="1" ht="15.75">
      <c r="A78" s="27" t="s">
        <v>96</v>
      </c>
      <c r="B78" s="28" t="s">
        <v>97</v>
      </c>
      <c r="C78" s="29"/>
      <c r="D78" s="29"/>
      <c r="E78" s="29"/>
    </row>
    <row r="79" spans="1:5" s="7" customFormat="1" ht="15.75">
      <c r="A79" s="27" t="s">
        <v>98</v>
      </c>
      <c r="B79" s="28" t="s">
        <v>99</v>
      </c>
      <c r="C79" s="29"/>
      <c r="D79" s="29"/>
      <c r="E79" s="29"/>
    </row>
    <row r="80" spans="1:5" s="7" customFormat="1" ht="15.75">
      <c r="A80" s="27" t="s">
        <v>100</v>
      </c>
      <c r="B80" s="28" t="s">
        <v>101</v>
      </c>
      <c r="C80" s="29"/>
      <c r="D80" s="29"/>
      <c r="E80" s="29"/>
    </row>
    <row r="81" spans="1:5" s="7" customFormat="1" ht="15.75">
      <c r="A81" s="27" t="s">
        <v>102</v>
      </c>
      <c r="B81" s="28" t="s">
        <v>103</v>
      </c>
      <c r="C81" s="29"/>
      <c r="D81" s="29"/>
      <c r="E81" s="29"/>
    </row>
    <row r="82" spans="1:5" s="7" customFormat="1" ht="15.75">
      <c r="A82" s="27" t="s">
        <v>104</v>
      </c>
      <c r="B82" s="28" t="s">
        <v>105</v>
      </c>
      <c r="C82" s="29"/>
      <c r="D82" s="29"/>
      <c r="E82" s="29"/>
    </row>
    <row r="83" spans="1:5" s="7" customFormat="1" ht="15.75">
      <c r="A83" s="27" t="s">
        <v>106</v>
      </c>
      <c r="B83" s="28" t="s">
        <v>107</v>
      </c>
      <c r="C83" s="29"/>
      <c r="D83" s="29"/>
      <c r="E83" s="29"/>
    </row>
    <row r="84" spans="1:5" s="7" customFormat="1" ht="15.75">
      <c r="A84" s="27" t="s">
        <v>108</v>
      </c>
      <c r="B84" s="28" t="s">
        <v>109</v>
      </c>
      <c r="C84" s="29"/>
      <c r="D84" s="29"/>
      <c r="E84" s="29"/>
    </row>
    <row r="85" spans="1:5" s="7" customFormat="1" ht="15.75">
      <c r="A85" s="27" t="s">
        <v>110</v>
      </c>
      <c r="B85" s="28" t="s">
        <v>111</v>
      </c>
      <c r="C85" s="29"/>
      <c r="D85" s="29"/>
      <c r="E85" s="29"/>
    </row>
    <row r="86" spans="1:5" s="7" customFormat="1" ht="15.75">
      <c r="A86" s="27" t="s">
        <v>112</v>
      </c>
      <c r="B86" s="28" t="s">
        <v>113</v>
      </c>
      <c r="C86" s="29"/>
      <c r="D86" s="29"/>
      <c r="E86" s="29"/>
    </row>
    <row r="87" spans="1:5" s="7" customFormat="1" ht="15.75">
      <c r="A87" s="27" t="s">
        <v>114</v>
      </c>
      <c r="B87" s="28" t="s">
        <v>115</v>
      </c>
      <c r="C87" s="29"/>
      <c r="D87" s="29"/>
      <c r="E87" s="29"/>
    </row>
    <row r="88" spans="1:5" s="7" customFormat="1" ht="15.75">
      <c r="A88" s="27" t="s">
        <v>116</v>
      </c>
      <c r="B88" s="28" t="s">
        <v>117</v>
      </c>
      <c r="C88" s="29"/>
      <c r="D88" s="29"/>
      <c r="E88" s="29"/>
    </row>
    <row r="89" spans="1:5" s="7" customFormat="1" ht="15.75">
      <c r="A89" s="27" t="s">
        <v>118</v>
      </c>
      <c r="B89" s="28" t="s">
        <v>119</v>
      </c>
      <c r="C89" s="29"/>
      <c r="D89" s="29"/>
      <c r="E89" s="29"/>
    </row>
    <row r="90" spans="1:5" s="7" customFormat="1" ht="15.75">
      <c r="A90" s="27" t="s">
        <v>120</v>
      </c>
      <c r="B90" s="28" t="s">
        <v>121</v>
      </c>
      <c r="C90" s="29"/>
      <c r="D90" s="29"/>
      <c r="E90" s="29"/>
    </row>
    <row r="91" spans="1:5" s="7" customFormat="1" ht="15.75">
      <c r="A91" s="27" t="s">
        <v>122</v>
      </c>
      <c r="B91" s="28" t="s">
        <v>123</v>
      </c>
      <c r="C91" s="29"/>
      <c r="D91" s="29"/>
      <c r="E91" s="29"/>
    </row>
    <row r="92" spans="1:5" s="7" customFormat="1" ht="15.75">
      <c r="A92" s="27" t="s">
        <v>124</v>
      </c>
      <c r="B92" s="28" t="s">
        <v>125</v>
      </c>
      <c r="C92" s="29"/>
      <c r="D92" s="29"/>
      <c r="E92" s="29"/>
    </row>
    <row r="93" spans="1:5" s="7" customFormat="1" ht="15.75">
      <c r="A93" s="27" t="s">
        <v>126</v>
      </c>
      <c r="B93" s="28" t="s">
        <v>127</v>
      </c>
      <c r="C93" s="29"/>
      <c r="D93" s="29"/>
      <c r="E93" s="29"/>
    </row>
    <row r="94" spans="1:5" s="7" customFormat="1" ht="15.75">
      <c r="A94" s="27" t="s">
        <v>128</v>
      </c>
      <c r="B94" s="28" t="s">
        <v>129</v>
      </c>
      <c r="C94" s="29"/>
      <c r="D94" s="29"/>
      <c r="E94" s="29"/>
    </row>
    <row r="95" spans="1:5" s="7" customFormat="1" ht="15.75">
      <c r="A95" s="30" t="s">
        <v>33</v>
      </c>
      <c r="B95" s="31" t="s">
        <v>130</v>
      </c>
      <c r="C95" s="31"/>
      <c r="D95" s="31"/>
      <c r="E95" s="31"/>
    </row>
    <row r="96" spans="1:5" s="7" customFormat="1" ht="15.75">
      <c r="A96" s="30" t="s">
        <v>33</v>
      </c>
      <c r="B96" s="31" t="s">
        <v>131</v>
      </c>
      <c r="C96" s="31"/>
      <c r="D96" s="31"/>
      <c r="E96" s="31"/>
    </row>
    <row r="97" spans="1:6" s="7" customFormat="1" ht="15.75">
      <c r="A97" s="30" t="s">
        <v>33</v>
      </c>
      <c r="B97" s="31" t="s">
        <v>132</v>
      </c>
      <c r="C97" s="31"/>
      <c r="D97" s="31"/>
      <c r="E97" s="31"/>
    </row>
    <row r="98" spans="1:6" s="7" customFormat="1" ht="15.75">
      <c r="A98" s="30" t="s">
        <v>33</v>
      </c>
      <c r="B98" s="31" t="s">
        <v>133</v>
      </c>
      <c r="C98" s="31"/>
      <c r="D98" s="31"/>
      <c r="E98" s="31"/>
    </row>
    <row r="99" spans="1:6" s="7" customFormat="1" ht="15.75">
      <c r="A99" s="30" t="s">
        <v>33</v>
      </c>
      <c r="B99" s="31" t="s">
        <v>134</v>
      </c>
      <c r="C99" s="31"/>
      <c r="D99" s="31"/>
      <c r="E99" s="31"/>
    </row>
    <row r="100" spans="1:6" s="7" customFormat="1" ht="15.75">
      <c r="B100" s="27"/>
    </row>
    <row r="101" spans="1:6" s="7" customFormat="1" ht="15.75">
      <c r="A101" s="32" t="s">
        <v>135</v>
      </c>
      <c r="B101" s="32"/>
    </row>
    <row r="102" spans="1:6" s="7" customFormat="1" ht="15.75">
      <c r="A102" s="8" t="s">
        <v>6</v>
      </c>
      <c r="B102" s="9" t="s">
        <v>7</v>
      </c>
      <c r="C102" s="6"/>
    </row>
    <row r="103" spans="1:6" s="7" customFormat="1" ht="15.75">
      <c r="A103" s="6"/>
      <c r="B103" s="6"/>
      <c r="C103" s="6"/>
    </row>
    <row r="104" spans="1:6" s="7" customFormat="1" ht="63">
      <c r="A104" s="10" t="s">
        <v>8</v>
      </c>
      <c r="B104" s="10" t="s">
        <v>9</v>
      </c>
      <c r="C104" s="10" t="s">
        <v>11</v>
      </c>
      <c r="D104" s="10" t="s">
        <v>136</v>
      </c>
      <c r="E104" s="33" t="s">
        <v>137</v>
      </c>
      <c r="F104" s="34" t="s">
        <v>16</v>
      </c>
    </row>
    <row r="105" spans="1:6" s="7" customFormat="1" ht="15.75">
      <c r="A105" s="11">
        <v>1</v>
      </c>
      <c r="B105" s="12"/>
      <c r="C105" s="12"/>
      <c r="D105" s="12"/>
      <c r="E105" s="12"/>
      <c r="F105" s="12"/>
    </row>
    <row r="106" spans="1:6" s="7" customFormat="1" ht="15.75">
      <c r="A106" s="11">
        <v>2</v>
      </c>
      <c r="B106" s="12"/>
      <c r="C106" s="12"/>
      <c r="D106" s="12"/>
      <c r="E106" s="12"/>
      <c r="F106" s="12"/>
    </row>
    <row r="107" spans="1:6" s="7" customFormat="1" ht="15.75">
      <c r="A107" s="11">
        <v>3</v>
      </c>
      <c r="B107" s="12"/>
      <c r="C107" s="12"/>
      <c r="D107" s="12"/>
      <c r="E107" s="12"/>
      <c r="F107" s="12"/>
    </row>
    <row r="108" spans="1:6" s="7" customFormat="1" ht="15.75">
      <c r="A108" s="13"/>
      <c r="B108" s="14"/>
      <c r="C108" s="6"/>
    </row>
    <row r="109" spans="1:6" s="7" customFormat="1" ht="15.75">
      <c r="A109" s="19" t="s">
        <v>138</v>
      </c>
      <c r="C109" s="6"/>
    </row>
    <row r="110" spans="1:6" s="7" customFormat="1" ht="15.75">
      <c r="A110" s="6"/>
      <c r="B110" s="6"/>
      <c r="C110" s="6"/>
    </row>
    <row r="111" spans="1:6" s="7" customFormat="1" ht="15.75">
      <c r="A111" s="8" t="s">
        <v>13</v>
      </c>
      <c r="B111" s="9" t="s">
        <v>139</v>
      </c>
      <c r="C111" s="6"/>
    </row>
    <row r="112" spans="1:6" s="7" customFormat="1" ht="15.75">
      <c r="A112" s="6"/>
      <c r="B112" s="6"/>
      <c r="C112" s="6"/>
    </row>
    <row r="113" spans="1:12" s="7" customFormat="1" ht="63">
      <c r="A113" s="10" t="s">
        <v>8</v>
      </c>
      <c r="B113" s="10" t="s">
        <v>140</v>
      </c>
      <c r="C113" s="10" t="s">
        <v>11</v>
      </c>
      <c r="D113" s="10" t="s">
        <v>136</v>
      </c>
      <c r="E113" s="33" t="s">
        <v>137</v>
      </c>
      <c r="F113" s="34" t="s">
        <v>16</v>
      </c>
    </row>
    <row r="114" spans="1:12" s="7" customFormat="1" ht="15.75">
      <c r="A114" s="10"/>
      <c r="B114" s="10"/>
      <c r="C114" s="10"/>
      <c r="D114" s="10"/>
      <c r="E114" s="33"/>
      <c r="F114" s="34"/>
    </row>
    <row r="115" spans="1:12" s="7" customFormat="1" ht="15.75">
      <c r="A115" s="11">
        <v>1</v>
      </c>
      <c r="B115" s="35" t="s">
        <v>141</v>
      </c>
      <c r="C115" s="16">
        <v>4621748279</v>
      </c>
      <c r="D115" s="36">
        <v>2103902967</v>
      </c>
      <c r="E115" s="37">
        <f>C115/D115*100</f>
        <v>219.67497320421811</v>
      </c>
      <c r="F115" s="12"/>
    </row>
    <row r="116" spans="1:12" s="7" customFormat="1" ht="15.75">
      <c r="A116" s="11">
        <v>2</v>
      </c>
      <c r="B116" s="35" t="s">
        <v>142</v>
      </c>
      <c r="C116" s="16">
        <v>4224538353</v>
      </c>
      <c r="D116" s="36">
        <v>1936957684</v>
      </c>
      <c r="E116" s="37">
        <f>C116/D116*100</f>
        <v>218.10173696081634</v>
      </c>
      <c r="F116" s="12"/>
    </row>
    <row r="117" spans="1:12" s="7" customFormat="1" ht="15.75">
      <c r="A117" s="11">
        <v>3</v>
      </c>
      <c r="B117" s="35" t="s">
        <v>143</v>
      </c>
      <c r="C117" s="16"/>
      <c r="D117" s="38">
        <v>2074741983.8399999</v>
      </c>
      <c r="E117" s="37">
        <f>C117/D117*100</f>
        <v>0</v>
      </c>
      <c r="F117" s="12"/>
    </row>
    <row r="118" spans="1:12" s="7" customFormat="1" ht="15.75">
      <c r="A118" s="11"/>
      <c r="B118" s="12"/>
      <c r="C118" s="12"/>
      <c r="D118" s="12"/>
      <c r="E118" s="12"/>
      <c r="F118" s="12"/>
    </row>
    <row r="119" spans="1:12" s="7" customFormat="1" ht="15.75">
      <c r="A119" s="39"/>
    </row>
    <row r="120" spans="1:12" s="7" customFormat="1" ht="15.75">
      <c r="A120" s="18" t="s">
        <v>20</v>
      </c>
      <c r="B120" s="19" t="s">
        <v>144</v>
      </c>
      <c r="D120" s="6"/>
    </row>
    <row r="121" spans="1:12" s="7" customFormat="1" ht="15.75">
      <c r="B121" s="28" t="s">
        <v>145</v>
      </c>
      <c r="C121" s="29"/>
      <c r="D121" s="29"/>
      <c r="E121" s="29"/>
    </row>
    <row r="122" spans="1:12" s="7" customFormat="1" ht="31.5">
      <c r="B122" s="24" t="s">
        <v>146</v>
      </c>
      <c r="C122" s="40">
        <f>C115</f>
        <v>4621748279</v>
      </c>
      <c r="D122" s="26"/>
      <c r="E122" s="26"/>
    </row>
    <row r="123" spans="1:12" s="7" customFormat="1" ht="47.25">
      <c r="B123" s="24" t="s">
        <v>147</v>
      </c>
      <c r="C123" s="40">
        <f>C116</f>
        <v>4224538353</v>
      </c>
      <c r="D123" s="26"/>
      <c r="E123" s="26"/>
    </row>
    <row r="124" spans="1:12" s="7" customFormat="1" ht="47.25">
      <c r="B124" s="24" t="s">
        <v>148</v>
      </c>
      <c r="C124" s="40">
        <v>0</v>
      </c>
      <c r="D124" s="26"/>
      <c r="E124" s="26"/>
      <c r="L124" s="41">
        <f>1260423229261.7-1228732233975.7</f>
        <v>31690995286</v>
      </c>
    </row>
    <row r="125" spans="1:12" s="7" customFormat="1" ht="15.75">
      <c r="A125" s="18"/>
      <c r="B125" s="19"/>
    </row>
    <row r="126" spans="1:12" s="7" customFormat="1" ht="15.75">
      <c r="B126" s="28"/>
      <c r="C126" s="29"/>
      <c r="D126" s="29"/>
      <c r="E126" s="29"/>
    </row>
    <row r="127" spans="1:12" s="7" customFormat="1" ht="15.75">
      <c r="A127" s="32" t="s">
        <v>149</v>
      </c>
      <c r="B127" s="32"/>
    </row>
    <row r="128" spans="1:12" s="7" customFormat="1" ht="15.75"/>
    <row r="129" spans="1:6" s="7" customFormat="1" ht="15.75">
      <c r="B129" s="42" t="s">
        <v>150</v>
      </c>
      <c r="C129" s="42"/>
      <c r="D129" s="42"/>
      <c r="E129" s="42"/>
      <c r="F129" s="42"/>
    </row>
    <row r="130" spans="1:6" s="7" customFormat="1" ht="15.75">
      <c r="B130" s="43" t="s">
        <v>151</v>
      </c>
      <c r="D130" s="41">
        <v>40537281918</v>
      </c>
    </row>
    <row r="131" spans="1:6" s="7" customFormat="1" ht="15.75">
      <c r="B131" s="43" t="s">
        <v>152</v>
      </c>
      <c r="D131" s="41">
        <v>-8846286632</v>
      </c>
    </row>
    <row r="132" spans="1:6" s="7" customFormat="1" ht="15.75">
      <c r="B132" s="44" t="s">
        <v>153</v>
      </c>
      <c r="D132" s="41">
        <v>0</v>
      </c>
    </row>
    <row r="133" spans="1:6" s="7" customFormat="1" ht="15.75">
      <c r="B133" s="44" t="s">
        <v>154</v>
      </c>
      <c r="D133" s="41">
        <v>0</v>
      </c>
    </row>
    <row r="134" spans="1:6" s="7" customFormat="1" ht="15.75">
      <c r="B134" s="44" t="s">
        <v>155</v>
      </c>
      <c r="D134" s="41">
        <v>0</v>
      </c>
    </row>
    <row r="135" spans="1:6" s="7" customFormat="1" ht="15.75"/>
    <row r="136" spans="1:6" s="7" customFormat="1" ht="15.75">
      <c r="A136" s="45" t="s">
        <v>156</v>
      </c>
    </row>
    <row r="137" spans="1:6" s="7" customFormat="1" ht="15.75">
      <c r="A137" s="45"/>
    </row>
    <row r="138" spans="1:6" s="7" customFormat="1" ht="15.75">
      <c r="A138" s="39" t="s">
        <v>31</v>
      </c>
      <c r="B138" s="46" t="s">
        <v>157</v>
      </c>
    </row>
    <row r="139" spans="1:6" s="7" customFormat="1" ht="15.75">
      <c r="A139" s="39"/>
      <c r="B139" s="46" t="s">
        <v>158</v>
      </c>
      <c r="D139" s="7" t="s">
        <v>159</v>
      </c>
    </row>
    <row r="140" spans="1:6" s="7" customFormat="1" ht="15.75">
      <c r="A140" s="39"/>
      <c r="B140" s="46" t="s">
        <v>160</v>
      </c>
      <c r="D140" s="7" t="s">
        <v>159</v>
      </c>
    </row>
    <row r="141" spans="1:6" s="7" customFormat="1" ht="15.75">
      <c r="A141" s="39"/>
      <c r="B141" s="46"/>
    </row>
    <row r="142" spans="1:6" s="7" customFormat="1" ht="15.75">
      <c r="A142" s="39" t="s">
        <v>37</v>
      </c>
      <c r="B142" s="46" t="s">
        <v>161</v>
      </c>
    </row>
    <row r="143" spans="1:6" s="7" customFormat="1" ht="15.75">
      <c r="A143" s="39"/>
      <c r="B143" s="46" t="s">
        <v>162</v>
      </c>
      <c r="D143" s="7" t="s">
        <v>163</v>
      </c>
    </row>
    <row r="144" spans="1:6" s="7" customFormat="1" ht="15.75">
      <c r="A144" s="39"/>
      <c r="B144" s="46" t="s">
        <v>164</v>
      </c>
      <c r="D144" s="7" t="s">
        <v>163</v>
      </c>
    </row>
    <row r="145" spans="1:4" s="7" customFormat="1" ht="15.75">
      <c r="A145" s="39"/>
      <c r="B145" s="46" t="s">
        <v>164</v>
      </c>
      <c r="D145" s="47" t="s">
        <v>163</v>
      </c>
    </row>
    <row r="146" spans="1:4" s="7" customFormat="1" ht="15.75">
      <c r="A146" s="39"/>
      <c r="B146" s="48" t="s">
        <v>165</v>
      </c>
      <c r="D146" s="47" t="s">
        <v>163</v>
      </c>
    </row>
    <row r="147" spans="1:4" s="7" customFormat="1" ht="15.75">
      <c r="A147" s="39"/>
      <c r="B147" s="48"/>
      <c r="D147" s="47"/>
    </row>
    <row r="148" spans="1:4" s="7" customFormat="1" ht="15.75">
      <c r="A148" s="39"/>
      <c r="B148" s="46" t="s">
        <v>166</v>
      </c>
    </row>
    <row r="149" spans="1:4" s="7" customFormat="1" ht="15.75">
      <c r="A149" s="39"/>
      <c r="B149" s="49" t="s">
        <v>167</v>
      </c>
      <c r="D149" s="7" t="s">
        <v>163</v>
      </c>
    </row>
    <row r="150" spans="1:4" s="7" customFormat="1" ht="15.75">
      <c r="A150" s="39"/>
      <c r="B150" s="49" t="s">
        <v>168</v>
      </c>
      <c r="D150" s="7" t="s">
        <v>163</v>
      </c>
    </row>
    <row r="151" spans="1:4" s="7" customFormat="1" ht="15.75">
      <c r="A151" s="39"/>
      <c r="B151" s="49" t="s">
        <v>169</v>
      </c>
      <c r="D151" s="7" t="s">
        <v>163</v>
      </c>
    </row>
    <row r="152" spans="1:4" s="7" customFormat="1" ht="15.75">
      <c r="A152" s="39"/>
      <c r="B152" s="49" t="s">
        <v>170</v>
      </c>
      <c r="D152" s="47" t="s">
        <v>163</v>
      </c>
    </row>
    <row r="153" spans="1:4" s="7" customFormat="1" ht="15.75">
      <c r="A153" s="39"/>
      <c r="B153" s="50" t="s">
        <v>171</v>
      </c>
      <c r="D153" s="47"/>
    </row>
    <row r="154" spans="1:4" s="7" customFormat="1" ht="15.75">
      <c r="A154" s="39"/>
      <c r="B154" s="48" t="s">
        <v>165</v>
      </c>
      <c r="D154" s="47" t="s">
        <v>163</v>
      </c>
    </row>
    <row r="155" spans="1:4" s="7" customFormat="1" ht="15.75">
      <c r="A155" s="39"/>
      <c r="B155" s="48"/>
      <c r="D155" s="47"/>
    </row>
    <row r="156" spans="1:4" s="7" customFormat="1" ht="15.75">
      <c r="A156" s="39"/>
      <c r="B156" s="48"/>
      <c r="D156" s="47"/>
    </row>
    <row r="157" spans="1:4" s="7" customFormat="1" ht="15.75">
      <c r="A157" s="39" t="s">
        <v>39</v>
      </c>
      <c r="B157" s="51" t="s">
        <v>172</v>
      </c>
    </row>
    <row r="158" spans="1:4" s="7" customFormat="1" ht="15.75">
      <c r="A158" s="39"/>
      <c r="B158" s="52" t="s">
        <v>173</v>
      </c>
      <c r="D158" s="41">
        <v>41050000</v>
      </c>
    </row>
    <row r="159" spans="1:4" s="7" customFormat="1" ht="15.75">
      <c r="A159" s="39"/>
      <c r="B159" s="52" t="s">
        <v>174</v>
      </c>
      <c r="D159" s="41"/>
    </row>
    <row r="160" spans="1:4" s="7" customFormat="1" ht="15.75">
      <c r="A160" s="39"/>
      <c r="B160" s="52" t="s">
        <v>175</v>
      </c>
      <c r="D160" s="41"/>
    </row>
    <row r="161" spans="1:4" s="7" customFormat="1" ht="15.75">
      <c r="A161" s="39"/>
      <c r="B161" s="52" t="s">
        <v>176</v>
      </c>
      <c r="D161" s="41"/>
    </row>
    <row r="162" spans="1:4" s="7" customFormat="1" ht="15.75">
      <c r="A162" s="39"/>
      <c r="B162" s="52" t="s">
        <v>177</v>
      </c>
      <c r="D162" s="41"/>
    </row>
    <row r="163" spans="1:4" s="7" customFormat="1" ht="15.75">
      <c r="A163" s="39"/>
      <c r="B163" s="52" t="s">
        <v>178</v>
      </c>
      <c r="D163" s="41"/>
    </row>
    <row r="164" spans="1:4" s="7" customFormat="1" ht="15.75">
      <c r="A164" s="39"/>
      <c r="B164" s="52" t="s">
        <v>179</v>
      </c>
      <c r="D164" s="41"/>
    </row>
    <row r="165" spans="1:4" s="7" customFormat="1" ht="15.75">
      <c r="A165" s="39"/>
      <c r="B165" s="52" t="s">
        <v>180</v>
      </c>
      <c r="D165" s="41">
        <v>109313521</v>
      </c>
    </row>
    <row r="166" spans="1:4" s="7" customFormat="1" ht="15.75">
      <c r="A166" s="39"/>
      <c r="B166" s="52" t="s">
        <v>181</v>
      </c>
      <c r="D166" s="41"/>
    </row>
    <row r="167" spans="1:4" s="7" customFormat="1" ht="15.75">
      <c r="A167" s="39"/>
      <c r="B167" s="52" t="s">
        <v>182</v>
      </c>
      <c r="D167" s="41">
        <v>44511300</v>
      </c>
    </row>
    <row r="168" spans="1:4" s="7" customFormat="1" ht="15.75">
      <c r="A168" s="39"/>
      <c r="B168" s="52" t="s">
        <v>183</v>
      </c>
      <c r="D168" s="41">
        <v>25765406</v>
      </c>
    </row>
    <row r="169" spans="1:4" s="7" customFormat="1" ht="15.75">
      <c r="A169" s="39"/>
      <c r="B169" s="52" t="s">
        <v>184</v>
      </c>
      <c r="D169" s="41"/>
    </row>
    <row r="170" spans="1:4" s="7" customFormat="1" ht="15.75">
      <c r="A170" s="39"/>
      <c r="B170" s="52" t="s">
        <v>185</v>
      </c>
    </row>
    <row r="171" spans="1:4" s="7" customFormat="1" ht="15.75">
      <c r="A171" s="39"/>
      <c r="B171" s="52" t="s">
        <v>186</v>
      </c>
      <c r="D171" s="41">
        <v>28478100</v>
      </c>
    </row>
    <row r="172" spans="1:4" s="7" customFormat="1" ht="15.75">
      <c r="A172" s="39"/>
      <c r="B172" s="52" t="s">
        <v>187</v>
      </c>
      <c r="D172" s="41">
        <v>1832000</v>
      </c>
    </row>
    <row r="173" spans="1:4" s="7" customFormat="1" ht="15.75">
      <c r="A173" s="39"/>
      <c r="B173" s="52" t="s">
        <v>188</v>
      </c>
      <c r="D173" s="41"/>
    </row>
    <row r="174" spans="1:4" s="7" customFormat="1" ht="15.75">
      <c r="A174" s="39"/>
      <c r="B174" s="52" t="s">
        <v>189</v>
      </c>
      <c r="D174" s="41">
        <v>605360</v>
      </c>
    </row>
    <row r="175" spans="1:4" s="7" customFormat="1" ht="15.75">
      <c r="A175" s="39"/>
      <c r="B175" s="52" t="s">
        <v>190</v>
      </c>
      <c r="D175" s="41"/>
    </row>
    <row r="176" spans="1:4" s="7" customFormat="1" ht="15.75">
      <c r="A176" s="39"/>
      <c r="B176" s="52" t="s">
        <v>191</v>
      </c>
      <c r="D176" s="41"/>
    </row>
    <row r="177" spans="1:6" s="7" customFormat="1" ht="15.75">
      <c r="A177" s="39"/>
      <c r="B177" s="52" t="s">
        <v>192</v>
      </c>
      <c r="D177" s="41"/>
    </row>
    <row r="178" spans="1:6" s="7" customFormat="1" ht="20.25">
      <c r="B178" s="48" t="s">
        <v>165</v>
      </c>
      <c r="D178" s="53">
        <f>SUM(D158:D174)</f>
        <v>251555687</v>
      </c>
    </row>
    <row r="179" spans="1:6" s="7" customFormat="1" ht="15.75">
      <c r="B179" s="46"/>
      <c r="D179" s="47"/>
    </row>
    <row r="180" spans="1:6" s="7" customFormat="1" ht="15.75">
      <c r="A180" s="54" t="s">
        <v>41</v>
      </c>
      <c r="B180" s="55" t="s">
        <v>193</v>
      </c>
      <c r="C180" s="55"/>
      <c r="D180" s="55"/>
      <c r="E180" s="55"/>
      <c r="F180" s="55"/>
    </row>
    <row r="181" spans="1:6" s="7" customFormat="1" ht="15.75">
      <c r="B181" s="46" t="s">
        <v>194</v>
      </c>
      <c r="D181" s="41">
        <f>1254914847323-1223680744643</f>
        <v>31234102680</v>
      </c>
    </row>
    <row r="182" spans="1:6" s="7" customFormat="1" ht="63">
      <c r="B182" s="56" t="s">
        <v>195</v>
      </c>
      <c r="D182" s="41">
        <f>3010189363.77-2740889363.77</f>
        <v>269300000</v>
      </c>
    </row>
    <row r="183" spans="1:6" s="7" customFormat="1" ht="63">
      <c r="B183" s="56" t="s">
        <v>196</v>
      </c>
      <c r="D183" s="41">
        <f>3017276712.42-2887884712.42</f>
        <v>129392000</v>
      </c>
    </row>
    <row r="184" spans="1:6" s="7" customFormat="1" ht="63">
      <c r="B184" s="56" t="s">
        <v>197</v>
      </c>
      <c r="D184" s="41">
        <v>0</v>
      </c>
    </row>
    <row r="185" spans="1:6" s="7" customFormat="1" ht="47.25">
      <c r="B185" s="56" t="s">
        <v>198</v>
      </c>
      <c r="D185" s="41">
        <v>0</v>
      </c>
    </row>
    <row r="186" spans="1:6" s="7" customFormat="1" ht="78.75">
      <c r="B186" s="56" t="s">
        <v>199</v>
      </c>
      <c r="D186" s="41">
        <v>0</v>
      </c>
    </row>
    <row r="187" spans="1:6" s="7" customFormat="1" ht="15.75">
      <c r="B187" s="56"/>
    </row>
    <row r="188" spans="1:6" s="7" customFormat="1" ht="15.75">
      <c r="B188" s="48" t="s">
        <v>165</v>
      </c>
      <c r="D188" s="57">
        <f>SUM(D181:D186)</f>
        <v>31632794680</v>
      </c>
    </row>
    <row r="189" spans="1:6" s="7" customFormat="1" ht="15.75"/>
    <row r="190" spans="1:6" s="7" customFormat="1" ht="15.75">
      <c r="A190" s="58">
        <v>5</v>
      </c>
      <c r="B190" s="59" t="s">
        <v>200</v>
      </c>
      <c r="C190" s="59"/>
      <c r="D190" s="59"/>
      <c r="E190" s="59"/>
    </row>
    <row r="191" spans="1:6" s="7" customFormat="1" ht="15.75"/>
    <row r="192" spans="1:6" s="7" customFormat="1" ht="15.75">
      <c r="A192" s="7">
        <v>6</v>
      </c>
      <c r="B192" s="7" t="s">
        <v>201</v>
      </c>
    </row>
    <row r="193" spans="4:7" s="7" customFormat="1" ht="15.75"/>
    <row r="194" spans="4:7" s="7" customFormat="1" ht="15.75"/>
    <row r="195" spans="4:7" s="7" customFormat="1" ht="15.75">
      <c r="D195" s="60" t="s">
        <v>202</v>
      </c>
      <c r="E195" s="60"/>
    </row>
    <row r="196" spans="4:7" s="7" customFormat="1" ht="15.75">
      <c r="D196" s="60" t="s">
        <v>203</v>
      </c>
      <c r="E196" s="60"/>
    </row>
    <row r="197" spans="4:7" s="7" customFormat="1" ht="15.75">
      <c r="D197" s="61"/>
      <c r="E197" s="61"/>
    </row>
    <row r="198" spans="4:7" s="7" customFormat="1" ht="15.75">
      <c r="D198" s="61"/>
      <c r="E198" s="61"/>
    </row>
    <row r="199" spans="4:7" s="7" customFormat="1" ht="15.75">
      <c r="D199" s="62"/>
      <c r="E199" s="62"/>
    </row>
    <row r="200" spans="4:7" s="7" customFormat="1" ht="15.75">
      <c r="D200" s="63" t="s">
        <v>204</v>
      </c>
      <c r="E200" s="63"/>
      <c r="F200" s="64"/>
      <c r="G200" s="64"/>
    </row>
    <row r="201" spans="4:7" s="7" customFormat="1" ht="15.75">
      <c r="D201" s="65" t="s">
        <v>205</v>
      </c>
      <c r="E201" s="65"/>
      <c r="F201" s="66"/>
      <c r="G201" s="66"/>
    </row>
    <row r="202" spans="4:7" s="7" customFormat="1" ht="15.75"/>
    <row r="203" spans="4:7" s="7" customFormat="1" ht="15.75"/>
  </sheetData>
  <mergeCells count="78">
    <mergeCell ref="B180:F180"/>
    <mergeCell ref="B190:E190"/>
    <mergeCell ref="D195:E195"/>
    <mergeCell ref="D196:E196"/>
    <mergeCell ref="D200:E200"/>
    <mergeCell ref="D201:E201"/>
    <mergeCell ref="B97:E97"/>
    <mergeCell ref="B98:E98"/>
    <mergeCell ref="B99:E99"/>
    <mergeCell ref="B121:E121"/>
    <mergeCell ref="B126:E126"/>
    <mergeCell ref="B129:F129"/>
    <mergeCell ref="B91:E91"/>
    <mergeCell ref="B92:E92"/>
    <mergeCell ref="B93:E93"/>
    <mergeCell ref="B94:E94"/>
    <mergeCell ref="B95:E95"/>
    <mergeCell ref="B96:E96"/>
    <mergeCell ref="B85:E85"/>
    <mergeCell ref="B86:E86"/>
    <mergeCell ref="B87:E87"/>
    <mergeCell ref="B88:E88"/>
    <mergeCell ref="B89:E89"/>
    <mergeCell ref="B90:E90"/>
    <mergeCell ref="B79:E79"/>
    <mergeCell ref="B80:E80"/>
    <mergeCell ref="B81:E81"/>
    <mergeCell ref="B82:E82"/>
    <mergeCell ref="B83:E83"/>
    <mergeCell ref="B84:E84"/>
    <mergeCell ref="B73:E73"/>
    <mergeCell ref="B74:E74"/>
    <mergeCell ref="B75:E75"/>
    <mergeCell ref="B76:E76"/>
    <mergeCell ref="B77:E77"/>
    <mergeCell ref="B78:E78"/>
    <mergeCell ref="B67:E67"/>
    <mergeCell ref="B68:E68"/>
    <mergeCell ref="B69:E69"/>
    <mergeCell ref="B70:E70"/>
    <mergeCell ref="B71:E71"/>
    <mergeCell ref="B72:E72"/>
    <mergeCell ref="B61:E61"/>
    <mergeCell ref="B62:E62"/>
    <mergeCell ref="B63:E63"/>
    <mergeCell ref="B64:E64"/>
    <mergeCell ref="B65:E65"/>
    <mergeCell ref="B66:E66"/>
    <mergeCell ref="B55:E55"/>
    <mergeCell ref="B56:E56"/>
    <mergeCell ref="B57:E57"/>
    <mergeCell ref="B58:E58"/>
    <mergeCell ref="B59:E59"/>
    <mergeCell ref="B60:E60"/>
    <mergeCell ref="B49:E49"/>
    <mergeCell ref="B50:E50"/>
    <mergeCell ref="B51:E51"/>
    <mergeCell ref="B52:E52"/>
    <mergeCell ref="B53:E53"/>
    <mergeCell ref="B54:E54"/>
    <mergeCell ref="B43:E43"/>
    <mergeCell ref="B44:E44"/>
    <mergeCell ref="B45:E45"/>
    <mergeCell ref="B46:E46"/>
    <mergeCell ref="B47:E47"/>
    <mergeCell ref="B48:E48"/>
    <mergeCell ref="B37:E37"/>
    <mergeCell ref="B38:E38"/>
    <mergeCell ref="B39:E39"/>
    <mergeCell ref="B40:E40"/>
    <mergeCell ref="B41:E41"/>
    <mergeCell ref="B42:E42"/>
    <mergeCell ref="A2:E2"/>
    <mergeCell ref="A3:E3"/>
    <mergeCell ref="A4:E4"/>
    <mergeCell ref="A5:E5"/>
    <mergeCell ref="B27:E27"/>
    <mergeCell ref="B28:E2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2022-06-13T07:07:43Z</dcterms:created>
  <dcterms:modified xsi:type="dcterms:W3CDTF">2022-06-13T07:15:44Z</dcterms:modified>
</cp:coreProperties>
</file>